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.cespedes\Desktop\carpeta transparencia febrero 2025\"/>
    </mc:Choice>
  </mc:AlternateContent>
  <xr:revisionPtr revIDLastSave="0" documentId="8_{4336B7F1-2D8A-4884-B34E-7FAAD453AC12}" xr6:coauthVersionLast="47" xr6:coauthVersionMax="47" xr10:uidLastSave="{00000000-0000-0000-0000-000000000000}"/>
  <bookViews>
    <workbookView xWindow="-120" yWindow="-120" windowWidth="24240" windowHeight="13140" xr2:uid="{0D887FFA-66D7-4C82-A1C7-6D528A11D7C3}"/>
  </bookViews>
  <sheets>
    <sheet name="FEBRERO -2025" sheetId="1" r:id="rId1"/>
  </sheets>
  <definedNames>
    <definedName name="_xlnm.Print_Area" localSheetId="0">'FEBRERO -2025'!$A$1:$J$111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FD6" i="1" l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19" i="1"/>
  <c r="XFD20" i="1"/>
  <c r="XFD21" i="1"/>
  <c r="XFD22" i="1"/>
  <c r="XFD23" i="1"/>
  <c r="XFD24" i="1"/>
  <c r="XFD25" i="1"/>
  <c r="XFD26" i="1"/>
  <c r="XFD27" i="1"/>
  <c r="XFD28" i="1"/>
  <c r="XFD29" i="1"/>
  <c r="XFD30" i="1"/>
  <c r="XFD31" i="1"/>
  <c r="XFD32" i="1"/>
  <c r="XFD33" i="1"/>
  <c r="XFD34" i="1"/>
  <c r="XFD35" i="1"/>
  <c r="XFD36" i="1"/>
  <c r="XFD37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H103" i="1"/>
  <c r="I38" i="1"/>
  <c r="I103" i="1" s="1"/>
  <c r="F38" i="1"/>
  <c r="F103" i="1" s="1"/>
  <c r="XFD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E5" authorId="0" shapeId="0" xr:uid="{0BDF2107-2CA0-41DA-83A4-6EFB22B2333F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 xr:uid="{98AEB1E5-7990-4C39-8ACD-FD017F9919DA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<sst xmlns="http://schemas.openxmlformats.org/spreadsheetml/2006/main" count="397" uniqueCount="216">
  <si>
    <t xml:space="preserve">    PROCONSUMIDOR</t>
  </si>
  <si>
    <t>No.</t>
  </si>
  <si>
    <t>PROVEEDOR</t>
  </si>
  <si>
    <t>CONCEPTO</t>
  </si>
  <si>
    <t>LIBRAMIENTO FACTURA.NO</t>
  </si>
  <si>
    <t>FECHA DE LA FACTURA</t>
  </si>
  <si>
    <t>MONTO DE FACTURA</t>
  </si>
  <si>
    <t>FECHA FIN DE FACTURA</t>
  </si>
  <si>
    <t>MONTO PAGADO A LA FACTURA</t>
  </si>
  <si>
    <t>MONTO PENDIENTE</t>
  </si>
  <si>
    <t>ESTADO</t>
  </si>
  <si>
    <t>Preparado por:Lic. Pedro Jimenez</t>
  </si>
  <si>
    <t>Encargado División Contabilidad</t>
  </si>
  <si>
    <t>Revisado por: Lic. Katy Tavarez</t>
  </si>
  <si>
    <t>Encargada Departamento Financiero</t>
  </si>
  <si>
    <t>27/08/2024</t>
  </si>
  <si>
    <t>GADOSIGN SRL</t>
  </si>
  <si>
    <t>SELLOS GOMIGRAFOS PRE-TINTADOS</t>
  </si>
  <si>
    <t>IMPRESIÓN DE LETRERO DE CLAUSURA</t>
  </si>
  <si>
    <t>ARGUET LUNCH EIRL</t>
  </si>
  <si>
    <t>COMPRA DE ALMUERZOS A MILITARES AL SERVICIO INSTITUCIONAL, ABRIL-2021</t>
  </si>
  <si>
    <t>COMPRA DE ALMUERZOS A MILITARES AL SERVICIO INSTITUCIONAL, MAYO 2022</t>
  </si>
  <si>
    <t>COMPRA DE ALMUERZOS A MILITARES AL SERVICIO INSTITUCIONAL,  JUNIO 2022</t>
  </si>
  <si>
    <t xml:space="preserve">FL BETANCES &amp; ASOCIADOS SRL </t>
  </si>
  <si>
    <t xml:space="preserve">ADQUISICIÓN INSUMOS TECNOLÓGICOS PARA LAS DIFERENTES AREAS DE ESTA INSTITUCIÓN </t>
  </si>
  <si>
    <t xml:space="preserve">SERVICIOS TURISTICOS JL. SRL </t>
  </si>
  <si>
    <t xml:space="preserve">MUNDO PRESTAMOS SRL </t>
  </si>
  <si>
    <t xml:space="preserve">ABT PAWER RENTA Y SERVICIOS </t>
  </si>
  <si>
    <t xml:space="preserve">DARY TERRERO COMUNICACIONES </t>
  </si>
  <si>
    <t>B1500000003</t>
  </si>
  <si>
    <t>B1500000005</t>
  </si>
  <si>
    <t>B1500000184</t>
  </si>
  <si>
    <t>B1500000186</t>
  </si>
  <si>
    <t>B1500000187</t>
  </si>
  <si>
    <t>B1500000573</t>
  </si>
  <si>
    <t>B1500000502</t>
  </si>
  <si>
    <t>B1500000276</t>
  </si>
  <si>
    <t>B1500000447</t>
  </si>
  <si>
    <t>B1500000448</t>
  </si>
  <si>
    <t>B1500000389</t>
  </si>
  <si>
    <t>24/01/2024</t>
  </si>
  <si>
    <t>PENDIENTE</t>
  </si>
  <si>
    <t>SERVICIO DE PUBLICIDAD</t>
  </si>
  <si>
    <t>CAASD</t>
  </si>
  <si>
    <t xml:space="preserve">AUTO RESPUESTOS 2G SRL </t>
  </si>
  <si>
    <t xml:space="preserve">SERVICIO DE MANTENIMIENTO PREVENTIVO Y CORRECTIVO, A VEHICULO INSTITUCIONAL </t>
  </si>
  <si>
    <t>VIBIANO PAULINO DE LEON ALCANTARA</t>
  </si>
  <si>
    <t xml:space="preserve">EDEESTE SA </t>
  </si>
  <si>
    <t xml:space="preserve">SERVICIO DE PUBLICIDAD </t>
  </si>
  <si>
    <t xml:space="preserve">MIGUEL ANARDO CUELLO NIN </t>
  </si>
  <si>
    <t>B1500000432</t>
  </si>
  <si>
    <t>B1500000433</t>
  </si>
  <si>
    <t>B1500000434</t>
  </si>
  <si>
    <t>B1500000431</t>
  </si>
  <si>
    <t>B1500000436</t>
  </si>
  <si>
    <t xml:space="preserve">COM A CASA SRL </t>
  </si>
  <si>
    <t>PEDRO HERNANDEZ GRULLART</t>
  </si>
  <si>
    <t>SERVICIOS DE TRANSPORTE</t>
  </si>
  <si>
    <t xml:space="preserve">SEGUROS RESERVAS SA </t>
  </si>
  <si>
    <t xml:space="preserve">RENOVACION DE POLIZA DE  INCENDIO Y LINEAS ALIADAS </t>
  </si>
  <si>
    <t>B1500000440</t>
  </si>
  <si>
    <t>B1500000399</t>
  </si>
  <si>
    <t>B1500000445</t>
  </si>
  <si>
    <t>E4500000002028</t>
  </si>
  <si>
    <t>B1500000302</t>
  </si>
  <si>
    <t>ADECONUSC</t>
  </si>
  <si>
    <t>ASACASCRI</t>
  </si>
  <si>
    <t>OFICINA DE COORDINACION PRESIDENCIAL</t>
  </si>
  <si>
    <t xml:space="preserve">PAGO DE SERVICIOS DE GASTOS DE BOLETOS AEREOS </t>
  </si>
  <si>
    <t>CENTRO CUESTA NACIONAL SAS</t>
  </si>
  <si>
    <t xml:space="preserve">COMPRA DE ADORNOS NAVIDEÑOS </t>
  </si>
  <si>
    <t xml:space="preserve">VERONICA ASTACIO MERCEDES MATOS </t>
  </si>
  <si>
    <t>SERVICIO DE ALQUILER OFICINA PROVINCIAL DE HATO MAYOR, PERIODO DEL 10/11/2024 HASTA EL 10/12/2024</t>
  </si>
  <si>
    <t xml:space="preserve">MERCA DEL ATLANTICO SRL </t>
  </si>
  <si>
    <t xml:space="preserve">COMPRA DE UN REFRIGERIO PARA LOS COLABORADORES DE ESTA INSTITUCION </t>
  </si>
  <si>
    <t xml:space="preserve">SERVICIO DE ALQUILER OFICINA PROVINCIAL DE BARAHONA, MES  DE NOVIEMBRE 2024 </t>
  </si>
  <si>
    <t>GENEROSO ALTAGRACIA GOMEZ</t>
  </si>
  <si>
    <t xml:space="preserve">SERVICIO DE MANTENIMIENTO DE EXTINTORES INSTITUCIONAL </t>
  </si>
  <si>
    <t xml:space="preserve">PERSONAL FIJOS </t>
  </si>
  <si>
    <t xml:space="preserve"> VIATICO BOGOTA, COLOMBIA 05 AL NOV. 2024. LIB. 2807</t>
  </si>
  <si>
    <t xml:space="preserve">SERVICIO DE MANTENIMIENTO A LA PLANTA ELECTRICA, MES DE DICIEMBRE 2024 </t>
  </si>
  <si>
    <t>AGENCIA DE VIAJES MILENA TOURS SRL</t>
  </si>
  <si>
    <t xml:space="preserve">SERVICIO DE GESTION DE EVENTOS PARA TALLER FORTALECIMIENTO </t>
  </si>
  <si>
    <t>QUALIPLIERS EIRL</t>
  </si>
  <si>
    <t xml:space="preserve">ADQUISICION DE TANQUE PRESION PARA LA BOMBA INSTITUCIONAL </t>
  </si>
  <si>
    <t>B1500002601</t>
  </si>
  <si>
    <t>B1500199626</t>
  </si>
  <si>
    <t>B1500000467</t>
  </si>
  <si>
    <t>B1500002736</t>
  </si>
  <si>
    <t>B1500000936</t>
  </si>
  <si>
    <t>B1500000161</t>
  </si>
  <si>
    <t>B1500000061</t>
  </si>
  <si>
    <t>B1500007433</t>
  </si>
  <si>
    <t>B1500000292</t>
  </si>
  <si>
    <t>B1500000232</t>
  </si>
  <si>
    <t>B1500000016</t>
  </si>
  <si>
    <t xml:space="preserve">TOTAL </t>
  </si>
  <si>
    <t>EDESUR DOMINICANA SA</t>
  </si>
  <si>
    <t xml:space="preserve">COMPAÑÍA DOMINICANA DE TELELFONOS </t>
  </si>
  <si>
    <t>SERVICIO DE AGUA POTABLE DE LA SEDE CENTRAL, MES  ENERO 2025</t>
  </si>
  <si>
    <t xml:space="preserve">EDENORTE DOMINICANA SA </t>
  </si>
  <si>
    <t>JORAMAC SERVICE SRL</t>
  </si>
  <si>
    <t>ADQUISICIÓN DE PUERTA FLOTANTE PARA EL SALON DEL PRIMER NIVEL CON INSTALACIÓN INCLUIDA</t>
  </si>
  <si>
    <t xml:space="preserve">CONSUMER INTERNACIONAL </t>
  </si>
  <si>
    <t>MEMBRESIA ANUAL COMO MIEMBRO ACTIVO DE CONSUMERS INTERNACIONAL AÑO 2021</t>
  </si>
  <si>
    <t>MEMBRESIA ANUAL COMO MIEMBRO ACTIVO DE CONSUMERS INTERNACIONAL AÑO 2022</t>
  </si>
  <si>
    <t>SERVICIO DE ALQUILER DE LA OFICINA PROCONSUMIDOR  SAN FRANCISCO DE MACORIS, ENERO 2024</t>
  </si>
  <si>
    <t xml:space="preserve"> GASTOS BOLETOS AEREOS </t>
  </si>
  <si>
    <t xml:space="preserve">SERVICIO DE PUBLICIDAD ENGAÑOSA </t>
  </si>
  <si>
    <t xml:space="preserve">TURISTRANS TRANSPORTE Y SERVICIOS </t>
  </si>
  <si>
    <t xml:space="preserve">SERVICIO DE TRANSPORTE DE 2 BUS DE 50 PASAJEROS, PARA EL DIA DEL TALLER FORTALECIMIENTO </t>
  </si>
  <si>
    <t xml:space="preserve">MDL ALTKNATIVA TECH SRL </t>
  </si>
  <si>
    <t xml:space="preserve">ADQUISICION DE CPU DELL PARA USO DE DIFERENTES  DEPARTAMENTOS  DE ESTA INSTITUCION </t>
  </si>
  <si>
    <t>ICU SOLUCIONES EMPRESARIAL</t>
  </si>
  <si>
    <t>SERVICIO DE ALQUILER DE IMPRESORAS PORTATIL,  AL MES DICIEMBRE 2024</t>
  </si>
  <si>
    <t>ADQUISICION DE  MEMBRESIA ANUAL COMO MIEMBRO ACTIVO (G382) DE CONSUMERS INTERNACIONAL AÑO 2023</t>
  </si>
  <si>
    <t>ADQUISICION DE  MEMBRESIA ANUAL COMO MIEMBRO ACTIVO (G382) DE CONSUMERS INTERNACIONAL AÑO 2024</t>
  </si>
  <si>
    <t>ASOCUSUSADON</t>
  </si>
  <si>
    <t>APORTE ECONOMICOS</t>
  </si>
  <si>
    <t xml:space="preserve">FR MULTISERVICIOS </t>
  </si>
  <si>
    <t xml:space="preserve">E&amp; R FUMIPLAS PEST CONTROL SRL </t>
  </si>
  <si>
    <t xml:space="preserve">SERVICIO DE FUMIGACION Y CONTROL DE PLAGAS EN TODAS LAS AREAS DE LA INSTITUCION </t>
  </si>
  <si>
    <t xml:space="preserve">SERVICIO DE INCINERACION DE PRODUCTOS DAÑADOS Y DESCARTADOS </t>
  </si>
  <si>
    <t>OPTIC</t>
  </si>
  <si>
    <t xml:space="preserve">SERVICIO DE ALQUILER OFICINA PUNTO GOB. MEGACENTRO,  MES DE ENERO 2025 </t>
  </si>
  <si>
    <t xml:space="preserve">SERVICIO DE ALQUILER OFICINA PUNTO GOB. SAMBIL,  MES DE ENERO 2025 </t>
  </si>
  <si>
    <t xml:space="preserve">SERVICIO DE ALQUILER OFICINA PUNTO GOB. OCCIDENTAL MALL,  MES DE ENERO 2025 </t>
  </si>
  <si>
    <t>ROSSMERY ARISLEYDA JIMENEZ BELTRES</t>
  </si>
  <si>
    <t>SERVICIO DE BOTELLONES DE AGUA PARA USO DE ESTA INSTITUCION</t>
  </si>
  <si>
    <t>SERVICIOS E INSTALACIONES TECNICAS</t>
  </si>
  <si>
    <t>SERVICIO DE MANTENIMIENTO DEL ASCENSOR DE ESTA INSTITUCION AL MES DE ENERO 2025</t>
  </si>
  <si>
    <t>SERVICIO DE ALQUILER OFICINA PROVINCIAL DE HATO MAYOR, PERIODO 10/12/2024 HASTA EL 10/01/2025</t>
  </si>
  <si>
    <t>LUIS FRANCISCO BRITO JEREZ</t>
  </si>
  <si>
    <t>SERVICIOS DE PUBLICIDAD</t>
  </si>
  <si>
    <t>FAESCOMM</t>
  </si>
  <si>
    <t>RAFAEL ZAPATA GONZALES</t>
  </si>
  <si>
    <t>B1500000110</t>
  </si>
  <si>
    <t>B1700000010</t>
  </si>
  <si>
    <t>B1700000011</t>
  </si>
  <si>
    <t>B1500000797</t>
  </si>
  <si>
    <t>B1500000344</t>
  </si>
  <si>
    <t>B1500000860</t>
  </si>
  <si>
    <t>B1700000020</t>
  </si>
  <si>
    <t>B1700000025</t>
  </si>
  <si>
    <t>B1500000120</t>
  </si>
  <si>
    <t>B1500000121</t>
  </si>
  <si>
    <t>B1500000895</t>
  </si>
  <si>
    <t>B1500000577</t>
  </si>
  <si>
    <t>B1500000211</t>
  </si>
  <si>
    <t>B1500000051</t>
  </si>
  <si>
    <t>B1500000460</t>
  </si>
  <si>
    <t>B1500000461</t>
  </si>
  <si>
    <t>B1500000462</t>
  </si>
  <si>
    <t>B1500000463</t>
  </si>
  <si>
    <t>B1500003521</t>
  </si>
  <si>
    <t>B1500003532</t>
  </si>
  <si>
    <t>B1500003541</t>
  </si>
  <si>
    <t>B1500000560</t>
  </si>
  <si>
    <t>B1500000562</t>
  </si>
  <si>
    <t>B1500003528</t>
  </si>
  <si>
    <t>B1500000261</t>
  </si>
  <si>
    <t>B1500000262</t>
  </si>
  <si>
    <t>B1500000395</t>
  </si>
  <si>
    <t>B1500000396</t>
  </si>
  <si>
    <t>B1500000113</t>
  </si>
  <si>
    <t>B1500000114</t>
  </si>
  <si>
    <t>B1500000182</t>
  </si>
  <si>
    <t>B1500000183</t>
  </si>
  <si>
    <t>B1500000201</t>
  </si>
  <si>
    <t>B1500000202</t>
  </si>
  <si>
    <t>Pago a Proveedores Febrero 2025</t>
  </si>
  <si>
    <t>SERVICIO DE ENERGIA ELECTRICA DE LAS OFICINAS PROVINCIA Y LA ROMANA, MES DE ENERO 2025</t>
  </si>
  <si>
    <t>SERVICIO DE ENERGIA ELECTRICA DE LA OFICINA PRINCIPAL Y LAS OFICINAS DE SAN CRISTOBAL Y BARAHONA, ENERO 2025</t>
  </si>
  <si>
    <t>SERVICIOS TELEFONICOS E INTERNET,  MES DE ENERO 2025</t>
  </si>
  <si>
    <t>SERVICIO DE ENERGIA ELECTRICA EN LAS OFICINAS, LA VEGA SAN FRANCISCO DE MACORIS,  FEBRERO 2025</t>
  </si>
  <si>
    <t xml:space="preserve">BROTHERS RSR SUPPLY OFFICES SRL </t>
  </si>
  <si>
    <t>COMPRA DE MIL RESMA DE PAPEL BOND 8.5 X11 DE 500/1 PRINTON, PARA SER UTILIZADAS EN ESTA INSTITUCION</t>
  </si>
  <si>
    <t>RENOVACION DE POLIZA DE INCENDIO Y LINEAS ALIADAS, PERIODO 03/11/2024 HASTA EL 03/11/2025 CUOTA 2/4</t>
  </si>
  <si>
    <t>OBRAS &amp; CONSTRUCCIONES BOENOT</t>
  </si>
  <si>
    <t>SERVICIO DE ALMUERZOS Y CENAS P/ EMPLEADOS DE SERVICIO GENERALES/ MILITARES DE ESTA INSTITUCION, MES DICIEMBRE 2024</t>
  </si>
  <si>
    <t>RESICLA SRL</t>
  </si>
  <si>
    <t>SERVICIO DE ALQUILER DE IMPRESORAS PORTATIL,  AL MES ENERO 2025</t>
  </si>
  <si>
    <t xml:space="preserve">SERVICIO DE ALQUILER OFICINA PUNTO GOB. MEGACENTRO,  MES DE FEBRERO 2025 </t>
  </si>
  <si>
    <t xml:space="preserve">SERVICIO DE ALQUILER OFICINA PUNTO GOB. SAMBIL,  MES DE FEBRERO 2025 </t>
  </si>
  <si>
    <t xml:space="preserve">SERVICIO DE ALQUILER OFICINA PUNTO GOB. OCCIDENTAL MALL,  MES DE FEBRERO 2025 </t>
  </si>
  <si>
    <t xml:space="preserve">CANTABRIA BRAND REPRESENTATIVE SRL </t>
  </si>
  <si>
    <t>SERVICIOS DE CATERING</t>
  </si>
  <si>
    <t xml:space="preserve">JARDIN NURIS FLOR </t>
  </si>
  <si>
    <t xml:space="preserve">COMPRA DE CORONA OFRENDA EN FORMA DE BANDERA PARA EL ALTAR DE LA PATRIA </t>
  </si>
  <si>
    <t>INSUPLAYER</t>
  </si>
  <si>
    <t xml:space="preserve">COMPRA DE CAFE MOLIDO Y AZUCAR CREMA PARA LA INSTITUCION </t>
  </si>
  <si>
    <t>SERVICIO DE ALQUILER OFICINA PROVINCIAL DE NAGUA, PERIODO, MES DE FEBRERO  2025</t>
  </si>
  <si>
    <t>SERVICIO DE ALQUILER, DEL LOCAL COMERCIAL  LA OFICINA PROVINCIAL DE LA ROMANA, ENERO Y FEB.O 2025</t>
  </si>
  <si>
    <t>SERVICIO DE ALQUILER DEL LOCAL COMERCIAL, OFICINA PROVINCIAL EN NAGUA,  DIC-2024 A ENERO/2025</t>
  </si>
  <si>
    <t>ADQUISICION  RESMA DE PAPEL, SOBRES DE CARTA TIMBRADO Y  SOBRES TIMBRADO TALONARIOS DIGITAL PARA USO INSTITUCIONAL</t>
  </si>
  <si>
    <t>SERVICIO DE ALMUERZOS Y CENAS P/ EMPLEADOS DE SERVICIO GENERALES/ MILITARES DE ESTA INSTITUCION, ENERO 2025</t>
  </si>
  <si>
    <t xml:space="preserve">RENOVACION DE POLIZA,  A  VEHICULO DE MOTOR FLOTILLA  DE ESTA INSTITUCION VIEGENCIA  28/02/2025 HASTA  28/02/2026 </t>
  </si>
  <si>
    <t>B1500000435</t>
  </si>
  <si>
    <t>B1500000471</t>
  </si>
  <si>
    <t>B1500000215</t>
  </si>
  <si>
    <t>B1500000880</t>
  </si>
  <si>
    <t>B1500003575</t>
  </si>
  <si>
    <t>B1500003585</t>
  </si>
  <si>
    <t>B1500003594</t>
  </si>
  <si>
    <t>B1500000465</t>
  </si>
  <si>
    <t>B1500000115</t>
  </si>
  <si>
    <t>B1500000116</t>
  </si>
  <si>
    <t>B1500000587</t>
  </si>
  <si>
    <t>B1500003135</t>
  </si>
  <si>
    <t>B1500000520</t>
  </si>
  <si>
    <t>B1500000519</t>
  </si>
  <si>
    <t>B1500000314</t>
  </si>
  <si>
    <t>B1500000050</t>
  </si>
  <si>
    <t>B1500000020</t>
  </si>
  <si>
    <t>E4500000004590</t>
  </si>
  <si>
    <t>COMPLETADO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</si>
</sst>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ahoma"/>
      <family val="2"/>
    </font>
    <font>
      <sz val="10"/>
      <name val="MS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theme="1"/>
      <name val="Abadi"/>
      <family val="2"/>
    </font>
    <font>
      <sz val="11"/>
      <name val="Abadi"/>
      <family val="2"/>
    </font>
    <font>
      <sz val="10"/>
      <color theme="1"/>
      <name val="Abadi"/>
      <family val="2"/>
    </font>
    <font>
      <b/>
      <sz val="12"/>
      <color theme="1"/>
      <name val="Abadi"/>
      <family val="2"/>
    </font>
    <font>
      <sz val="12"/>
      <name val="Abadi"/>
      <family val="2"/>
    </font>
    <font>
      <sz val="12"/>
      <color theme="1"/>
      <name val="Abadi"/>
      <family val="2"/>
    </font>
    <font>
      <sz val="14"/>
      <color theme="1"/>
      <name val="Abadi"/>
      <family val="2"/>
    </font>
    <font>
      <b/>
      <sz val="11"/>
      <name val="Abadi"/>
      <family val="2"/>
    </font>
    <font>
      <b/>
      <sz val="11"/>
      <color theme="1"/>
      <name val="Abadi"/>
      <family val="2"/>
    </font>
    <font>
      <b/>
      <sz val="14"/>
      <name val="Abad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8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0" fontId="9" fillId="0" borderId="0" xfId="0" applyFont="1"/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/>
    <xf numFmtId="43" fontId="9" fillId="0" borderId="0" xfId="1" applyFont="1"/>
    <xf numFmtId="164" fontId="7" fillId="0" borderId="0" xfId="0" applyNumberFormat="1" applyFont="1" applyAlignment="1">
      <alignment horizontal="center"/>
    </xf>
    <xf numFmtId="43" fontId="7" fillId="0" borderId="0" xfId="1" applyFont="1" applyBorder="1" applyAlignment="1">
      <alignment horizontal="right"/>
    </xf>
    <xf numFmtId="0" fontId="8" fillId="4" borderId="0" xfId="0" applyFont="1" applyFill="1" applyAlignment="1">
      <alignment horizontal="right"/>
    </xf>
    <xf numFmtId="43" fontId="7" fillId="4" borderId="0" xfId="1" applyFont="1" applyFill="1"/>
    <xf numFmtId="43" fontId="7" fillId="0" borderId="0" xfId="1" applyFont="1" applyBorder="1" applyAlignment="1">
      <alignment vertical="top"/>
    </xf>
    <xf numFmtId="0" fontId="8" fillId="4" borderId="0" xfId="0" applyFont="1" applyFill="1" applyAlignment="1">
      <alignment horizontal="right" vertical="top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165" fontId="8" fillId="2" borderId="2" xfId="0" applyNumberFormat="1" applyFont="1" applyFill="1" applyBorder="1" applyAlignment="1">
      <alignment horizontal="center"/>
    </xf>
    <xf numFmtId="43" fontId="8" fillId="2" borderId="2" xfId="1" applyFont="1" applyFill="1" applyBorder="1" applyAlignment="1">
      <alignment horizontal="center"/>
    </xf>
    <xf numFmtId="43" fontId="8" fillId="2" borderId="2" xfId="1" applyFont="1" applyFill="1" applyBorder="1"/>
    <xf numFmtId="0" fontId="8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 applyAlignment="1">
      <alignment horizontal="center"/>
    </xf>
    <xf numFmtId="43" fontId="7" fillId="2" borderId="0" xfId="1" applyFont="1" applyFill="1" applyBorder="1" applyAlignment="1">
      <alignment horizontal="center"/>
    </xf>
    <xf numFmtId="43" fontId="7" fillId="2" borderId="0" xfId="1" applyFont="1" applyFill="1" applyBorder="1"/>
    <xf numFmtId="0" fontId="7" fillId="2" borderId="5" xfId="0" applyFont="1" applyFill="1" applyBorder="1" applyAlignment="1">
      <alignment horizontal="center"/>
    </xf>
    <xf numFmtId="0" fontId="13" fillId="0" borderId="0" xfId="0" applyFont="1"/>
    <xf numFmtId="43" fontId="13" fillId="0" borderId="0" xfId="1" applyFont="1"/>
    <xf numFmtId="0" fontId="14" fillId="3" borderId="6" xfId="0" applyFont="1" applyFill="1" applyBorder="1" applyAlignment="1">
      <alignment horizontal="center"/>
    </xf>
    <xf numFmtId="0" fontId="14" fillId="3" borderId="7" xfId="2" applyFont="1" applyFill="1" applyBorder="1" applyAlignment="1" applyProtection="1">
      <alignment horizontal="center"/>
      <protection locked="0"/>
    </xf>
    <xf numFmtId="0" fontId="14" fillId="3" borderId="7" xfId="2" applyFont="1" applyFill="1" applyBorder="1" applyAlignment="1" applyProtection="1">
      <alignment horizontal="center" wrapText="1"/>
      <protection locked="0"/>
    </xf>
    <xf numFmtId="165" fontId="14" fillId="3" borderId="7" xfId="0" applyNumberFormat="1" applyFont="1" applyFill="1" applyBorder="1" applyAlignment="1">
      <alignment horizontal="center" wrapText="1"/>
    </xf>
    <xf numFmtId="43" fontId="14" fillId="3" borderId="7" xfId="1" applyFont="1" applyFill="1" applyBorder="1" applyAlignment="1" applyProtection="1">
      <alignment horizontal="center" wrapText="1"/>
      <protection locked="0"/>
    </xf>
    <xf numFmtId="43" fontId="14" fillId="3" borderId="8" xfId="1" applyFont="1" applyFill="1" applyBorder="1" applyAlignment="1" applyProtection="1">
      <alignment horizontal="center"/>
      <protection locked="0"/>
    </xf>
    <xf numFmtId="0" fontId="15" fillId="0" borderId="0" xfId="0" applyFont="1"/>
    <xf numFmtId="43" fontId="15" fillId="0" borderId="0" xfId="1" applyFont="1"/>
    <xf numFmtId="0" fontId="10" fillId="5" borderId="0" xfId="0" applyFont="1" applyFill="1"/>
    <xf numFmtId="43" fontId="10" fillId="5" borderId="0" xfId="1" applyFont="1" applyFill="1"/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43" fontId="8" fillId="0" borderId="0" xfId="1" applyFont="1" applyFill="1"/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3" fontId="7" fillId="0" borderId="0" xfId="1" applyFont="1" applyFill="1"/>
    <xf numFmtId="43" fontId="8" fillId="4" borderId="0" xfId="1" applyFont="1" applyFill="1"/>
    <xf numFmtId="0" fontId="7" fillId="4" borderId="0" xfId="0" applyFont="1" applyFill="1"/>
    <xf numFmtId="0" fontId="8" fillId="4" borderId="0" xfId="0" applyFont="1" applyFill="1" applyAlignment="1">
      <alignment wrapText="1"/>
    </xf>
    <xf numFmtId="0" fontId="8" fillId="4" borderId="0" xfId="0" applyFont="1" applyFill="1"/>
    <xf numFmtId="43" fontId="15" fillId="0" borderId="0" xfId="1" applyFont="1" applyFill="1"/>
    <xf numFmtId="43" fontId="7" fillId="0" borderId="0" xfId="1" applyFont="1" applyFill="1" applyBorder="1"/>
    <xf numFmtId="43" fontId="7" fillId="0" borderId="0" xfId="1" applyFont="1" applyBorder="1"/>
    <xf numFmtId="0" fontId="7" fillId="4" borderId="0" xfId="0" applyFont="1" applyFill="1" applyAlignment="1">
      <alignment horizontal="center"/>
    </xf>
    <xf numFmtId="165" fontId="7" fillId="4" borderId="0" xfId="0" applyNumberFormat="1" applyFont="1" applyFill="1" applyAlignment="1">
      <alignment horizontal="center"/>
    </xf>
    <xf numFmtId="43" fontId="7" fillId="4" borderId="0" xfId="1" applyFont="1" applyFill="1" applyBorder="1" applyAlignment="1"/>
    <xf numFmtId="43" fontId="7" fillId="4" borderId="0" xfId="1" applyFont="1" applyFill="1" applyAlignment="1"/>
    <xf numFmtId="0" fontId="8" fillId="4" borderId="0" xfId="0" applyFont="1" applyFill="1" applyAlignment="1">
      <alignment horizontal="center"/>
    </xf>
    <xf numFmtId="165" fontId="8" fillId="4" borderId="0" xfId="0" applyNumberFormat="1" applyFont="1" applyFill="1" applyAlignment="1">
      <alignment horizontal="center"/>
    </xf>
    <xf numFmtId="43" fontId="10" fillId="5" borderId="0" xfId="1" applyFont="1" applyFill="1" applyAlignment="1">
      <alignment horizontal="center"/>
    </xf>
    <xf numFmtId="0" fontId="9" fillId="0" borderId="9" xfId="0" applyFont="1" applyBorder="1" applyAlignment="1">
      <alignment horizontal="center"/>
    </xf>
    <xf numFmtId="43" fontId="9" fillId="0" borderId="9" xfId="1" applyFont="1" applyBorder="1"/>
    <xf numFmtId="0" fontId="16" fillId="2" borderId="4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5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3" xfId="2" xr:uid="{134DB688-9644-4551-927E-F55A861746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5574240</xdr:colOff>
      <xdr:row>0</xdr:row>
      <xdr:rowOff>105833</xdr:rowOff>
    </xdr:from>
    <xdr:to>
      <xdr:col>2</xdr:col>
      <xdr:colOff>6826250</xdr:colOff>
      <xdr:row>1</xdr:row>
      <xdr:rowOff>401108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2F55958B-6E49-449C-86A0-6589807A5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3" y="105833"/>
          <a:ext cx="1252010" cy="528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BF81-E1D2-4689-BC1F-56312DB80495}">
  <dimension ref="A1:XFD213"/>
  <sheetViews>
    <sheetView tabSelected="1" topLeftCell="C1" zoomScale="90" zoomScaleNormal="90" zoomScaleSheetLayoutView="87" workbookViewId="0">
      <selection activeCell="M114" sqref="M114"/>
    </sheetView>
  </sheetViews>
  <sheetFormatPr baseColWidth="10" defaultRowHeight="15" x14ac:dyDescent="0.25"/>
  <cols>
    <col min="1" max="1" width="11.140625" customWidth="1"/>
    <col min="2" max="2" width="40.7109375" customWidth="1"/>
    <col min="3" max="3" width="123" customWidth="1"/>
    <col min="4" max="4" width="18.42578125" customWidth="1"/>
    <col min="5" max="5" width="14.42578125" bestFit="1" customWidth="1"/>
    <col min="6" max="6" width="19.140625" style="1" customWidth="1"/>
    <col min="7" max="7" width="14.140625" customWidth="1"/>
    <col min="8" max="8" width="19.42578125" style="1" customWidth="1"/>
    <col min="9" max="9" width="18.85546875" customWidth="1"/>
    <col min="10" max="10" width="16.42578125" style="2" customWidth="1"/>
    <col min="11" max="11" width="9.42578125" customWidth="1"/>
  </cols>
  <sheetData>
    <row r="1" spans="1:13 16384:16384" s="4" customFormat="1" ht="18" customHeight="1" x14ac:dyDescent="0.25">
      <c r="A1" s="17"/>
      <c r="B1" s="18"/>
      <c r="C1" s="18"/>
      <c r="D1" s="19"/>
      <c r="E1" s="20"/>
      <c r="F1" s="21"/>
      <c r="G1" s="20"/>
      <c r="H1" s="22"/>
      <c r="I1" s="21"/>
      <c r="J1" s="23"/>
      <c r="M1" s="5"/>
    </row>
    <row r="2" spans="1:13 16384:16384" s="4" customFormat="1" ht="34.5" customHeight="1" x14ac:dyDescent="0.25">
      <c r="A2" s="24"/>
      <c r="B2" s="25"/>
      <c r="C2" s="25"/>
      <c r="D2" s="26"/>
      <c r="E2" s="27"/>
      <c r="F2" s="28"/>
      <c r="G2" s="27"/>
      <c r="H2" s="29"/>
      <c r="I2" s="28"/>
      <c r="J2" s="30"/>
      <c r="M2" s="5"/>
    </row>
    <row r="3" spans="1:13 16384:16384" s="31" customFormat="1" ht="18" customHeight="1" x14ac:dyDescent="0.3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7"/>
      <c r="M3" s="32"/>
    </row>
    <row r="4" spans="1:13 16384:16384" s="31" customFormat="1" ht="18" customHeight="1" x14ac:dyDescent="0.3">
      <c r="A4" s="65" t="s">
        <v>170</v>
      </c>
      <c r="B4" s="66"/>
      <c r="C4" s="66"/>
      <c r="D4" s="66"/>
      <c r="E4" s="66"/>
      <c r="F4" s="66"/>
      <c r="G4" s="66"/>
      <c r="H4" s="66"/>
      <c r="I4" s="66"/>
      <c r="J4" s="67"/>
      <c r="M4" s="32"/>
    </row>
    <row r="5" spans="1:13 16384:16384" s="39" customFormat="1" ht="47.25" customHeight="1" thickBot="1" x14ac:dyDescent="0.3">
      <c r="A5" s="33" t="s">
        <v>1</v>
      </c>
      <c r="B5" s="34" t="s">
        <v>2</v>
      </c>
      <c r="C5" s="34" t="s">
        <v>3</v>
      </c>
      <c r="D5" s="35" t="s">
        <v>4</v>
      </c>
      <c r="E5" s="36" t="s">
        <v>5</v>
      </c>
      <c r="F5" s="37" t="s">
        <v>6</v>
      </c>
      <c r="G5" s="36" t="s">
        <v>7</v>
      </c>
      <c r="H5" s="37" t="s">
        <v>8</v>
      </c>
      <c r="I5" s="37" t="s">
        <v>9</v>
      </c>
      <c r="J5" s="38" t="s">
        <v>10</v>
      </c>
      <c r="M5" s="40"/>
    </row>
    <row r="6" spans="1:13 16384:16384" s="4" customFormat="1" ht="21" customHeight="1" x14ac:dyDescent="0.25">
      <c r="A6" s="43">
        <v>1</v>
      </c>
      <c r="B6" s="4" t="s">
        <v>47</v>
      </c>
      <c r="C6" s="4" t="s">
        <v>171</v>
      </c>
      <c r="D6" s="43">
        <v>101</v>
      </c>
      <c r="E6" s="44">
        <v>45694</v>
      </c>
      <c r="F6" s="45">
        <v>1622.64</v>
      </c>
      <c r="G6" s="46">
        <v>45716</v>
      </c>
      <c r="H6" s="45">
        <v>1622.64</v>
      </c>
      <c r="I6" s="47">
        <v>0</v>
      </c>
      <c r="J6" s="47" t="s">
        <v>215</v>
      </c>
      <c r="XFD6" s="4">
        <f t="shared" ref="XFD6:XFD37" si="0">SUM(A6:XFC6)</f>
        <v>94757.28</v>
      </c>
    </row>
    <row r="7" spans="1:13 16384:16384" s="4" customFormat="1" ht="21" customHeight="1" x14ac:dyDescent="0.25">
      <c r="A7" s="43">
        <v>2</v>
      </c>
      <c r="B7" s="4" t="s">
        <v>97</v>
      </c>
      <c r="C7" s="4" t="s">
        <v>172</v>
      </c>
      <c r="D7" s="47">
        <v>100</v>
      </c>
      <c r="E7" s="46">
        <v>45694</v>
      </c>
      <c r="F7" s="45">
        <v>244023.94</v>
      </c>
      <c r="G7" s="46">
        <v>45716</v>
      </c>
      <c r="H7" s="45">
        <v>244023.94</v>
      </c>
      <c r="I7" s="47">
        <v>0</v>
      </c>
      <c r="J7" s="47" t="s">
        <v>215</v>
      </c>
      <c r="XFD7" s="4">
        <f t="shared" si="0"/>
        <v>579559.88</v>
      </c>
    </row>
    <row r="8" spans="1:13 16384:16384" s="4" customFormat="1" ht="21" customHeight="1" x14ac:dyDescent="0.25">
      <c r="A8" s="43">
        <v>3</v>
      </c>
      <c r="B8" s="4" t="s">
        <v>98</v>
      </c>
      <c r="C8" s="4" t="s">
        <v>173</v>
      </c>
      <c r="D8" s="47">
        <v>105</v>
      </c>
      <c r="E8" s="46">
        <v>45694</v>
      </c>
      <c r="F8" s="48">
        <v>620814.82999999996</v>
      </c>
      <c r="G8" s="46">
        <v>45716</v>
      </c>
      <c r="H8" s="48">
        <v>620814.82999999996</v>
      </c>
      <c r="I8" s="47">
        <v>0</v>
      </c>
      <c r="J8" s="47" t="s">
        <v>215</v>
      </c>
      <c r="XFD8" s="4">
        <f t="shared" si="0"/>
        <v>1333147.6599999999</v>
      </c>
    </row>
    <row r="9" spans="1:13 16384:16384" s="4" customFormat="1" ht="21" customHeight="1" x14ac:dyDescent="0.25">
      <c r="A9" s="43">
        <v>4</v>
      </c>
      <c r="B9" s="4" t="s">
        <v>100</v>
      </c>
      <c r="C9" s="4" t="s">
        <v>174</v>
      </c>
      <c r="D9" s="47">
        <v>111</v>
      </c>
      <c r="E9" s="46">
        <v>45698</v>
      </c>
      <c r="F9" s="45">
        <v>4141.76</v>
      </c>
      <c r="G9" s="46">
        <v>45716</v>
      </c>
      <c r="H9" s="45">
        <v>4141.76</v>
      </c>
      <c r="I9" s="47">
        <v>0</v>
      </c>
      <c r="J9" s="47" t="s">
        <v>215</v>
      </c>
      <c r="XFD9" s="4">
        <f t="shared" si="0"/>
        <v>99812.52</v>
      </c>
    </row>
    <row r="10" spans="1:13 16384:16384" s="4" customFormat="1" ht="21" customHeight="1" x14ac:dyDescent="0.25">
      <c r="A10" s="43">
        <v>5</v>
      </c>
      <c r="B10" s="4" t="s">
        <v>175</v>
      </c>
      <c r="C10" s="4" t="s">
        <v>176</v>
      </c>
      <c r="D10" s="43">
        <v>144</v>
      </c>
      <c r="E10" s="44">
        <v>45705</v>
      </c>
      <c r="F10" s="14">
        <v>212400</v>
      </c>
      <c r="G10" s="46">
        <v>45716</v>
      </c>
      <c r="H10" s="14">
        <v>212400</v>
      </c>
      <c r="I10" s="47">
        <v>0</v>
      </c>
      <c r="J10" s="47" t="s">
        <v>215</v>
      </c>
      <c r="XFD10" s="4">
        <f t="shared" si="0"/>
        <v>516370</v>
      </c>
    </row>
    <row r="11" spans="1:13 16384:16384" s="4" customFormat="1" ht="21" customHeight="1" x14ac:dyDescent="0.25">
      <c r="A11" s="43">
        <v>6</v>
      </c>
      <c r="B11" s="4" t="s">
        <v>43</v>
      </c>
      <c r="C11" s="4" t="s">
        <v>99</v>
      </c>
      <c r="D11" s="47">
        <v>160</v>
      </c>
      <c r="E11" s="46">
        <v>45707</v>
      </c>
      <c r="F11" s="49">
        <v>4234</v>
      </c>
      <c r="G11" s="46">
        <v>45716</v>
      </c>
      <c r="H11" s="49">
        <v>4234</v>
      </c>
      <c r="I11" s="47">
        <v>0</v>
      </c>
      <c r="J11" s="47" t="s">
        <v>215</v>
      </c>
      <c r="XFD11" s="4">
        <f t="shared" si="0"/>
        <v>100057</v>
      </c>
    </row>
    <row r="12" spans="1:13 16384:16384" s="4" customFormat="1" ht="21" customHeight="1" x14ac:dyDescent="0.25">
      <c r="A12" s="43">
        <v>7</v>
      </c>
      <c r="B12" s="4" t="s">
        <v>58</v>
      </c>
      <c r="C12" s="4" t="s">
        <v>177</v>
      </c>
      <c r="D12" s="47">
        <v>161</v>
      </c>
      <c r="E12" s="46">
        <v>45707</v>
      </c>
      <c r="F12" s="14">
        <v>177611.49</v>
      </c>
      <c r="G12" s="46">
        <v>45716</v>
      </c>
      <c r="H12" s="14">
        <v>177611.49</v>
      </c>
      <c r="I12" s="47">
        <v>0</v>
      </c>
      <c r="J12" s="47" t="s">
        <v>215</v>
      </c>
      <c r="XFD12" s="4">
        <f t="shared" si="0"/>
        <v>446813.98</v>
      </c>
    </row>
    <row r="13" spans="1:13 16384:16384" s="4" customFormat="1" ht="21" customHeight="1" x14ac:dyDescent="0.25">
      <c r="A13" s="43">
        <v>8</v>
      </c>
      <c r="B13" s="4" t="s">
        <v>178</v>
      </c>
      <c r="C13" s="4" t="s">
        <v>192</v>
      </c>
      <c r="D13" s="47">
        <v>201</v>
      </c>
      <c r="E13" s="46">
        <v>45716</v>
      </c>
      <c r="F13" s="14">
        <v>59000</v>
      </c>
      <c r="G13" s="46">
        <v>45716</v>
      </c>
      <c r="H13" s="14">
        <v>59000</v>
      </c>
      <c r="I13" s="47">
        <v>0</v>
      </c>
      <c r="J13" s="47" t="s">
        <v>215</v>
      </c>
      <c r="XFD13" s="4">
        <f t="shared" si="0"/>
        <v>209641</v>
      </c>
    </row>
    <row r="14" spans="1:13 16384:16384" s="4" customFormat="1" ht="21" customHeight="1" x14ac:dyDescent="0.25">
      <c r="A14" s="43">
        <v>9</v>
      </c>
      <c r="B14" s="4" t="s">
        <v>56</v>
      </c>
      <c r="C14" s="4" t="s">
        <v>193</v>
      </c>
      <c r="D14" s="47">
        <v>199</v>
      </c>
      <c r="E14" s="46">
        <v>45716</v>
      </c>
      <c r="F14" s="14">
        <v>45312</v>
      </c>
      <c r="G14" s="46">
        <v>45716</v>
      </c>
      <c r="H14" s="14">
        <v>45312</v>
      </c>
      <c r="I14" s="47">
        <v>0</v>
      </c>
      <c r="J14" s="47" t="s">
        <v>215</v>
      </c>
      <c r="XFD14" s="4">
        <f t="shared" si="0"/>
        <v>182264</v>
      </c>
    </row>
    <row r="15" spans="1:13 16384:16384" s="4" customFormat="1" ht="21" customHeight="1" x14ac:dyDescent="0.25">
      <c r="A15" s="43">
        <v>10</v>
      </c>
      <c r="B15" s="50" t="s">
        <v>16</v>
      </c>
      <c r="C15" s="51" t="s">
        <v>17</v>
      </c>
      <c r="D15" s="56" t="s">
        <v>29</v>
      </c>
      <c r="E15" s="57">
        <v>44510</v>
      </c>
      <c r="F15" s="58">
        <v>27612</v>
      </c>
      <c r="G15" s="46">
        <v>45716</v>
      </c>
      <c r="H15" s="47">
        <v>0</v>
      </c>
      <c r="I15" s="58">
        <v>27612</v>
      </c>
      <c r="J15" s="47" t="s">
        <v>41</v>
      </c>
      <c r="XFD15" s="4">
        <f t="shared" si="0"/>
        <v>145460</v>
      </c>
    </row>
    <row r="16" spans="1:13 16384:16384" s="4" customFormat="1" ht="21" customHeight="1" x14ac:dyDescent="0.25">
      <c r="A16" s="43">
        <v>11</v>
      </c>
      <c r="B16" s="50" t="s">
        <v>16</v>
      </c>
      <c r="C16" s="51" t="s">
        <v>18</v>
      </c>
      <c r="D16" s="56" t="s">
        <v>30</v>
      </c>
      <c r="E16" s="57">
        <v>44572</v>
      </c>
      <c r="F16" s="59">
        <v>52864</v>
      </c>
      <c r="G16" s="46">
        <v>45716</v>
      </c>
      <c r="H16" s="47">
        <v>0</v>
      </c>
      <c r="I16" s="59">
        <v>52864</v>
      </c>
      <c r="J16" s="47" t="s">
        <v>41</v>
      </c>
      <c r="XFD16" s="4">
        <f t="shared" si="0"/>
        <v>196027</v>
      </c>
    </row>
    <row r="17" spans="1:10 16384:16384" s="4" customFormat="1" ht="21" customHeight="1" x14ac:dyDescent="0.25">
      <c r="A17" s="43">
        <v>12</v>
      </c>
      <c r="B17" s="50" t="s">
        <v>101</v>
      </c>
      <c r="C17" s="50" t="s">
        <v>102</v>
      </c>
      <c r="D17" s="56" t="s">
        <v>136</v>
      </c>
      <c r="E17" s="57">
        <v>44687</v>
      </c>
      <c r="F17" s="14">
        <v>33630</v>
      </c>
      <c r="G17" s="46">
        <v>45716</v>
      </c>
      <c r="H17" s="47">
        <v>0</v>
      </c>
      <c r="I17" s="14">
        <v>33630</v>
      </c>
      <c r="J17" s="47" t="s">
        <v>41</v>
      </c>
      <c r="XFD17" s="4">
        <f t="shared" si="0"/>
        <v>157675</v>
      </c>
    </row>
    <row r="18" spans="1:10 16384:16384" s="4" customFormat="1" ht="21" customHeight="1" x14ac:dyDescent="0.25">
      <c r="A18" s="43">
        <v>13</v>
      </c>
      <c r="B18" s="50" t="s">
        <v>19</v>
      </c>
      <c r="C18" s="51" t="s">
        <v>20</v>
      </c>
      <c r="D18" s="56" t="s">
        <v>31</v>
      </c>
      <c r="E18" s="57">
        <v>44722</v>
      </c>
      <c r="F18" s="14">
        <v>8053.5</v>
      </c>
      <c r="G18" s="46">
        <v>45716</v>
      </c>
      <c r="H18" s="47">
        <v>0</v>
      </c>
      <c r="I18" s="14">
        <v>8053.5</v>
      </c>
      <c r="J18" s="47" t="s">
        <v>41</v>
      </c>
      <c r="XFD18" s="4">
        <f t="shared" si="0"/>
        <v>106558</v>
      </c>
    </row>
    <row r="19" spans="1:10 16384:16384" s="4" customFormat="1" ht="21" customHeight="1" x14ac:dyDescent="0.25">
      <c r="A19" s="43">
        <v>14</v>
      </c>
      <c r="B19" s="50" t="s">
        <v>19</v>
      </c>
      <c r="C19" s="50" t="s">
        <v>21</v>
      </c>
      <c r="D19" s="56" t="s">
        <v>32</v>
      </c>
      <c r="E19" s="57">
        <v>44937</v>
      </c>
      <c r="F19" s="14">
        <v>5782</v>
      </c>
      <c r="G19" s="46">
        <v>45716</v>
      </c>
      <c r="H19" s="47">
        <v>0</v>
      </c>
      <c r="I19" s="14">
        <v>5782</v>
      </c>
      <c r="J19" s="47" t="s">
        <v>41</v>
      </c>
      <c r="XFD19" s="4">
        <f t="shared" si="0"/>
        <v>102231</v>
      </c>
    </row>
    <row r="20" spans="1:10 16384:16384" s="4" customFormat="1" ht="21" customHeight="1" x14ac:dyDescent="0.25">
      <c r="A20" s="43">
        <v>15</v>
      </c>
      <c r="B20" s="50" t="s">
        <v>19</v>
      </c>
      <c r="C20" s="50" t="s">
        <v>22</v>
      </c>
      <c r="D20" s="56" t="s">
        <v>33</v>
      </c>
      <c r="E20" s="57">
        <v>44937</v>
      </c>
      <c r="F20" s="14">
        <v>7021</v>
      </c>
      <c r="G20" s="46">
        <v>45716</v>
      </c>
      <c r="H20" s="47">
        <v>0</v>
      </c>
      <c r="I20" s="14">
        <v>7021</v>
      </c>
      <c r="J20" s="47" t="s">
        <v>41</v>
      </c>
      <c r="XFD20" s="4">
        <f t="shared" si="0"/>
        <v>104710</v>
      </c>
    </row>
    <row r="21" spans="1:10 16384:16384" s="4" customFormat="1" ht="21" customHeight="1" x14ac:dyDescent="0.25">
      <c r="A21" s="43">
        <v>16</v>
      </c>
      <c r="B21" s="50" t="s">
        <v>23</v>
      </c>
      <c r="C21" s="50" t="s">
        <v>24</v>
      </c>
      <c r="D21" s="56" t="s">
        <v>34</v>
      </c>
      <c r="E21" s="57">
        <v>45013</v>
      </c>
      <c r="F21" s="14">
        <v>34820.53</v>
      </c>
      <c r="G21" s="46">
        <v>45716</v>
      </c>
      <c r="H21" s="47">
        <v>0</v>
      </c>
      <c r="I21" s="14">
        <v>34820.53</v>
      </c>
      <c r="J21" s="47" t="s">
        <v>41</v>
      </c>
      <c r="XFD21" s="4">
        <f t="shared" si="0"/>
        <v>160386.06</v>
      </c>
    </row>
    <row r="22" spans="1:10 16384:16384" s="4" customFormat="1" ht="21" customHeight="1" x14ac:dyDescent="0.25">
      <c r="A22" s="43">
        <v>17</v>
      </c>
      <c r="B22" s="50" t="s">
        <v>25</v>
      </c>
      <c r="C22" s="50" t="s">
        <v>57</v>
      </c>
      <c r="D22" s="56" t="s">
        <v>35</v>
      </c>
      <c r="E22" s="57">
        <v>45210</v>
      </c>
      <c r="F22" s="14">
        <v>38000</v>
      </c>
      <c r="G22" s="46">
        <v>45716</v>
      </c>
      <c r="H22" s="47">
        <v>0</v>
      </c>
      <c r="I22" s="14">
        <v>38000</v>
      </c>
      <c r="J22" s="47" t="s">
        <v>41</v>
      </c>
      <c r="XFD22" s="4">
        <f t="shared" si="0"/>
        <v>166943</v>
      </c>
    </row>
    <row r="23" spans="1:10 16384:16384" s="4" customFormat="1" ht="21" customHeight="1" x14ac:dyDescent="0.25">
      <c r="A23" s="43">
        <v>18</v>
      </c>
      <c r="B23" s="50" t="s">
        <v>103</v>
      </c>
      <c r="C23" s="51" t="s">
        <v>104</v>
      </c>
      <c r="D23" s="56" t="s">
        <v>137</v>
      </c>
      <c r="E23" s="57">
        <v>45252</v>
      </c>
      <c r="F23" s="14">
        <v>54470</v>
      </c>
      <c r="G23" s="46">
        <v>45716</v>
      </c>
      <c r="H23" s="47">
        <v>0</v>
      </c>
      <c r="I23" s="14">
        <v>54470</v>
      </c>
      <c r="J23" s="47" t="s">
        <v>41</v>
      </c>
      <c r="XFD23" s="4">
        <f t="shared" si="0"/>
        <v>199926</v>
      </c>
    </row>
    <row r="24" spans="1:10 16384:16384" s="7" customFormat="1" ht="21" customHeight="1" x14ac:dyDescent="0.25">
      <c r="A24" s="43">
        <v>19</v>
      </c>
      <c r="B24" s="50" t="s">
        <v>103</v>
      </c>
      <c r="C24" s="51" t="s">
        <v>105</v>
      </c>
      <c r="D24" s="56" t="s">
        <v>138</v>
      </c>
      <c r="E24" s="57">
        <v>45252</v>
      </c>
      <c r="F24" s="14">
        <v>54470</v>
      </c>
      <c r="G24" s="46">
        <v>45716</v>
      </c>
      <c r="H24" s="47">
        <v>0</v>
      </c>
      <c r="I24" s="14">
        <v>54470</v>
      </c>
      <c r="J24" s="47" t="s">
        <v>41</v>
      </c>
      <c r="XFD24" s="7">
        <f t="shared" si="0"/>
        <v>199927</v>
      </c>
    </row>
    <row r="25" spans="1:10 16384:16384" s="4" customFormat="1" ht="21" customHeight="1" x14ac:dyDescent="0.25">
      <c r="A25" s="43">
        <v>20</v>
      </c>
      <c r="B25" s="50" t="s">
        <v>26</v>
      </c>
      <c r="C25" s="50" t="s">
        <v>106</v>
      </c>
      <c r="D25" s="56" t="s">
        <v>36</v>
      </c>
      <c r="E25" s="57" t="s">
        <v>40</v>
      </c>
      <c r="F25" s="14">
        <v>28710.46</v>
      </c>
      <c r="G25" s="46">
        <v>45716</v>
      </c>
      <c r="H25" s="47">
        <v>0</v>
      </c>
      <c r="I25" s="14">
        <v>28710.46</v>
      </c>
      <c r="J25" s="47" t="s">
        <v>41</v>
      </c>
      <c r="XFD25" s="4">
        <f t="shared" si="0"/>
        <v>103156.91999999998</v>
      </c>
    </row>
    <row r="26" spans="1:10 16384:16384" s="4" customFormat="1" ht="21" customHeight="1" x14ac:dyDescent="0.25">
      <c r="A26" s="43">
        <v>21</v>
      </c>
      <c r="B26" s="50" t="s">
        <v>28</v>
      </c>
      <c r="C26" s="50" t="s">
        <v>42</v>
      </c>
      <c r="D26" s="56" t="s">
        <v>39</v>
      </c>
      <c r="E26" s="57" t="s">
        <v>15</v>
      </c>
      <c r="F26" s="14">
        <v>47200</v>
      </c>
      <c r="G26" s="46">
        <v>45716</v>
      </c>
      <c r="H26" s="47">
        <v>0</v>
      </c>
      <c r="I26" s="14">
        <v>47200</v>
      </c>
      <c r="J26" s="47" t="s">
        <v>41</v>
      </c>
      <c r="XFD26" s="4">
        <f t="shared" si="0"/>
        <v>140137</v>
      </c>
    </row>
    <row r="27" spans="1:10 16384:16384" s="4" customFormat="1" ht="21" customHeight="1" x14ac:dyDescent="0.25">
      <c r="A27" s="43">
        <v>22</v>
      </c>
      <c r="B27" s="50" t="s">
        <v>44</v>
      </c>
      <c r="C27" s="50" t="s">
        <v>45</v>
      </c>
      <c r="D27" s="56" t="s">
        <v>53</v>
      </c>
      <c r="E27" s="57">
        <v>45595</v>
      </c>
      <c r="F27" s="14">
        <v>19636.29</v>
      </c>
      <c r="G27" s="46">
        <v>45716</v>
      </c>
      <c r="H27" s="47">
        <v>0</v>
      </c>
      <c r="I27" s="14">
        <v>19636.29</v>
      </c>
      <c r="J27" s="47" t="s">
        <v>41</v>
      </c>
      <c r="XFD27" s="4">
        <f t="shared" si="0"/>
        <v>130605.58000000002</v>
      </c>
    </row>
    <row r="28" spans="1:10 16384:16384" s="4" customFormat="1" ht="21" customHeight="1" x14ac:dyDescent="0.25">
      <c r="A28" s="43">
        <v>23</v>
      </c>
      <c r="B28" s="50" t="s">
        <v>44</v>
      </c>
      <c r="C28" s="50" t="s">
        <v>45</v>
      </c>
      <c r="D28" s="56" t="s">
        <v>50</v>
      </c>
      <c r="E28" s="57">
        <v>45595</v>
      </c>
      <c r="F28" s="14">
        <v>20765.3</v>
      </c>
      <c r="G28" s="46">
        <v>45716</v>
      </c>
      <c r="H28" s="47">
        <v>0</v>
      </c>
      <c r="I28" s="14">
        <v>20765.3</v>
      </c>
      <c r="J28" s="47" t="s">
        <v>41</v>
      </c>
      <c r="XFD28" s="4">
        <f t="shared" si="0"/>
        <v>132864.6</v>
      </c>
    </row>
    <row r="29" spans="1:10 16384:16384" s="4" customFormat="1" ht="21" customHeight="1" x14ac:dyDescent="0.25">
      <c r="A29" s="43">
        <v>24</v>
      </c>
      <c r="B29" s="50" t="s">
        <v>44</v>
      </c>
      <c r="C29" s="50" t="s">
        <v>45</v>
      </c>
      <c r="D29" s="56" t="s">
        <v>51</v>
      </c>
      <c r="E29" s="57">
        <v>45595</v>
      </c>
      <c r="F29" s="14">
        <v>27719.29</v>
      </c>
      <c r="G29" s="46">
        <v>45716</v>
      </c>
      <c r="H29" s="47">
        <v>0</v>
      </c>
      <c r="I29" s="14">
        <v>27719.29</v>
      </c>
      <c r="J29" s="47" t="s">
        <v>41</v>
      </c>
      <c r="XFD29" s="4">
        <f t="shared" si="0"/>
        <v>146773.58000000002</v>
      </c>
    </row>
    <row r="30" spans="1:10 16384:16384" s="4" customFormat="1" ht="21" customHeight="1" x14ac:dyDescent="0.25">
      <c r="A30" s="43">
        <v>25</v>
      </c>
      <c r="B30" s="50" t="s">
        <v>44</v>
      </c>
      <c r="C30" s="50" t="s">
        <v>45</v>
      </c>
      <c r="D30" s="56" t="s">
        <v>52</v>
      </c>
      <c r="E30" s="57">
        <v>45595</v>
      </c>
      <c r="F30" s="14">
        <v>20765.3</v>
      </c>
      <c r="G30" s="46">
        <v>45716</v>
      </c>
      <c r="H30" s="47">
        <v>0</v>
      </c>
      <c r="I30" s="14">
        <v>20765.3</v>
      </c>
      <c r="J30" s="47" t="s">
        <v>41</v>
      </c>
      <c r="XFD30" s="4">
        <f t="shared" si="0"/>
        <v>132866.6</v>
      </c>
    </row>
    <row r="31" spans="1:10 16384:16384" s="4" customFormat="1" ht="21" customHeight="1" x14ac:dyDescent="0.25">
      <c r="A31" s="43">
        <v>26</v>
      </c>
      <c r="B31" s="50" t="s">
        <v>44</v>
      </c>
      <c r="C31" s="50" t="s">
        <v>45</v>
      </c>
      <c r="D31" s="56" t="s">
        <v>197</v>
      </c>
      <c r="E31" s="57">
        <v>45595</v>
      </c>
      <c r="F31" s="14">
        <v>20765.3</v>
      </c>
      <c r="G31" s="46">
        <v>45716</v>
      </c>
      <c r="H31" s="47">
        <v>0</v>
      </c>
      <c r="I31" s="14">
        <v>20765.3</v>
      </c>
      <c r="J31" s="47" t="s">
        <v>41</v>
      </c>
      <c r="XFD31" s="4">
        <f t="shared" si="0"/>
        <v>132867.6</v>
      </c>
    </row>
    <row r="32" spans="1:10 16384:16384" s="4" customFormat="1" ht="21" customHeight="1" x14ac:dyDescent="0.25">
      <c r="A32" s="43">
        <v>27</v>
      </c>
      <c r="B32" s="50" t="s">
        <v>44</v>
      </c>
      <c r="C32" s="50" t="s">
        <v>45</v>
      </c>
      <c r="D32" s="56" t="s">
        <v>54</v>
      </c>
      <c r="E32" s="57">
        <v>45595</v>
      </c>
      <c r="F32" s="14">
        <v>22889.3</v>
      </c>
      <c r="G32" s="46">
        <v>45716</v>
      </c>
      <c r="H32" s="47">
        <v>0</v>
      </c>
      <c r="I32" s="14">
        <v>22889.3</v>
      </c>
      <c r="J32" s="47" t="s">
        <v>41</v>
      </c>
      <c r="XFD32" s="4">
        <f t="shared" si="0"/>
        <v>137116.6</v>
      </c>
    </row>
    <row r="33" spans="1:10 16384:16384" s="4" customFormat="1" ht="21" customHeight="1" x14ac:dyDescent="0.25">
      <c r="A33" s="43">
        <v>28</v>
      </c>
      <c r="B33" s="50" t="s">
        <v>44</v>
      </c>
      <c r="C33" s="50" t="s">
        <v>45</v>
      </c>
      <c r="D33" s="56" t="s">
        <v>60</v>
      </c>
      <c r="E33" s="57">
        <v>45604</v>
      </c>
      <c r="F33" s="14">
        <v>15340</v>
      </c>
      <c r="G33" s="46">
        <v>45716</v>
      </c>
      <c r="H33" s="47">
        <v>0</v>
      </c>
      <c r="I33" s="14">
        <v>15340</v>
      </c>
      <c r="J33" s="47" t="s">
        <v>41</v>
      </c>
      <c r="XFD33" s="4">
        <f t="shared" si="0"/>
        <v>122028</v>
      </c>
    </row>
    <row r="34" spans="1:10 16384:16384" s="4" customFormat="1" ht="21" customHeight="1" x14ac:dyDescent="0.25">
      <c r="A34" s="43">
        <v>29</v>
      </c>
      <c r="B34" s="50" t="s">
        <v>28</v>
      </c>
      <c r="C34" s="50" t="s">
        <v>42</v>
      </c>
      <c r="D34" s="56" t="s">
        <v>61</v>
      </c>
      <c r="E34" s="57">
        <v>45615</v>
      </c>
      <c r="F34" s="14">
        <v>47200</v>
      </c>
      <c r="G34" s="46">
        <v>45716</v>
      </c>
      <c r="H34" s="47">
        <v>0</v>
      </c>
      <c r="I34" s="14">
        <v>47200</v>
      </c>
      <c r="J34" s="47" t="s">
        <v>41</v>
      </c>
      <c r="XFD34" s="4">
        <f t="shared" si="0"/>
        <v>185760</v>
      </c>
    </row>
    <row r="35" spans="1:10 16384:16384" s="4" customFormat="1" ht="21" customHeight="1" x14ac:dyDescent="0.25">
      <c r="A35" s="43">
        <v>30</v>
      </c>
      <c r="B35" s="50" t="s">
        <v>44</v>
      </c>
      <c r="C35" s="50" t="s">
        <v>45</v>
      </c>
      <c r="D35" s="56" t="s">
        <v>62</v>
      </c>
      <c r="E35" s="57">
        <v>45621</v>
      </c>
      <c r="F35" s="14">
        <v>15861.56</v>
      </c>
      <c r="G35" s="46">
        <v>45716</v>
      </c>
      <c r="H35" s="47">
        <v>0</v>
      </c>
      <c r="I35" s="14">
        <v>15861.56</v>
      </c>
      <c r="J35" s="47" t="s">
        <v>41</v>
      </c>
      <c r="XFD35" s="4">
        <f t="shared" si="0"/>
        <v>123090.12</v>
      </c>
    </row>
    <row r="36" spans="1:10 16384:16384" s="4" customFormat="1" ht="21" customHeight="1" x14ac:dyDescent="0.25">
      <c r="A36" s="43">
        <v>31</v>
      </c>
      <c r="B36" s="50" t="s">
        <v>44</v>
      </c>
      <c r="C36" s="50" t="s">
        <v>45</v>
      </c>
      <c r="D36" s="56" t="s">
        <v>37</v>
      </c>
      <c r="E36" s="57">
        <v>45621</v>
      </c>
      <c r="F36" s="14">
        <v>14179.02</v>
      </c>
      <c r="G36" s="46">
        <v>45716</v>
      </c>
      <c r="H36" s="47">
        <v>0</v>
      </c>
      <c r="I36" s="14">
        <v>14179.02</v>
      </c>
      <c r="J36" s="47" t="s">
        <v>41</v>
      </c>
      <c r="XFD36" s="4">
        <f t="shared" si="0"/>
        <v>119726.04000000001</v>
      </c>
    </row>
    <row r="37" spans="1:10 16384:16384" s="4" customFormat="1" ht="21" customHeight="1" x14ac:dyDescent="0.25">
      <c r="A37" s="43">
        <v>32</v>
      </c>
      <c r="B37" s="50" t="s">
        <v>44</v>
      </c>
      <c r="C37" s="50" t="s">
        <v>45</v>
      </c>
      <c r="D37" s="56" t="s">
        <v>38</v>
      </c>
      <c r="E37" s="57">
        <v>45621</v>
      </c>
      <c r="F37" s="14">
        <v>11741</v>
      </c>
      <c r="G37" s="46">
        <v>45716</v>
      </c>
      <c r="H37" s="47">
        <v>0</v>
      </c>
      <c r="I37" s="14">
        <v>11741</v>
      </c>
      <c r="J37" s="47" t="s">
        <v>41</v>
      </c>
      <c r="XFD37" s="4">
        <f t="shared" si="0"/>
        <v>114851</v>
      </c>
    </row>
    <row r="38" spans="1:10 16384:16384" s="4" customFormat="1" ht="21" customHeight="1" x14ac:dyDescent="0.25">
      <c r="A38" s="43">
        <v>33</v>
      </c>
      <c r="B38" s="50" t="s">
        <v>58</v>
      </c>
      <c r="C38" s="50" t="s">
        <v>59</v>
      </c>
      <c r="D38" s="56" t="s">
        <v>63</v>
      </c>
      <c r="E38" s="57">
        <v>45622</v>
      </c>
      <c r="F38" s="14">
        <f>532834.47-177611.49</f>
        <v>355222.98</v>
      </c>
      <c r="G38" s="46">
        <v>45716</v>
      </c>
      <c r="H38" s="47">
        <v>0</v>
      </c>
      <c r="I38" s="14">
        <f>532834.47-177611.49</f>
        <v>355222.98</v>
      </c>
      <c r="J38" s="47" t="s">
        <v>41</v>
      </c>
      <c r="XFD38" s="4">
        <f t="shared" ref="XFD38:XFD69" si="1">SUM(A38:XFC38)</f>
        <v>801816.96</v>
      </c>
    </row>
    <row r="39" spans="1:10 16384:16384" s="4" customFormat="1" ht="21" customHeight="1" x14ac:dyDescent="0.25">
      <c r="A39" s="43">
        <v>34</v>
      </c>
      <c r="B39" s="50" t="s">
        <v>46</v>
      </c>
      <c r="C39" s="50" t="s">
        <v>48</v>
      </c>
      <c r="D39" s="56" t="s">
        <v>64</v>
      </c>
      <c r="E39" s="57">
        <v>45624</v>
      </c>
      <c r="F39" s="14">
        <v>29500</v>
      </c>
      <c r="G39" s="46">
        <v>45716</v>
      </c>
      <c r="H39" s="47">
        <v>0</v>
      </c>
      <c r="I39" s="14">
        <v>29500</v>
      </c>
      <c r="J39" s="47" t="s">
        <v>41</v>
      </c>
      <c r="XFD39" s="4">
        <f t="shared" si="1"/>
        <v>150374</v>
      </c>
    </row>
    <row r="40" spans="1:10 16384:16384" s="4" customFormat="1" ht="21" customHeight="1" x14ac:dyDescent="0.25">
      <c r="A40" s="43">
        <v>35</v>
      </c>
      <c r="B40" s="50" t="s">
        <v>67</v>
      </c>
      <c r="C40" s="50" t="s">
        <v>68</v>
      </c>
      <c r="D40" s="56" t="s">
        <v>85</v>
      </c>
      <c r="E40" s="57">
        <v>45628</v>
      </c>
      <c r="F40" s="14">
        <v>139654.92000000001</v>
      </c>
      <c r="G40" s="46">
        <v>45716</v>
      </c>
      <c r="H40" s="47">
        <v>0</v>
      </c>
      <c r="I40" s="14">
        <v>139654.92000000001</v>
      </c>
      <c r="J40" s="47" t="s">
        <v>41</v>
      </c>
      <c r="XFD40" s="4">
        <f t="shared" si="1"/>
        <v>370688.84</v>
      </c>
    </row>
    <row r="41" spans="1:10 16384:16384" s="4" customFormat="1" ht="21" customHeight="1" x14ac:dyDescent="0.25">
      <c r="A41" s="43">
        <v>36</v>
      </c>
      <c r="B41" s="50" t="s">
        <v>69</v>
      </c>
      <c r="C41" s="50" t="s">
        <v>70</v>
      </c>
      <c r="D41" s="56" t="s">
        <v>86</v>
      </c>
      <c r="E41" s="57">
        <v>45630</v>
      </c>
      <c r="F41" s="14">
        <v>25210</v>
      </c>
      <c r="G41" s="46">
        <v>45716</v>
      </c>
      <c r="H41" s="47">
        <v>0</v>
      </c>
      <c r="I41" s="14">
        <v>25210</v>
      </c>
      <c r="J41" s="47" t="s">
        <v>41</v>
      </c>
      <c r="XFD41" s="4">
        <f t="shared" si="1"/>
        <v>141802</v>
      </c>
    </row>
    <row r="42" spans="1:10 16384:16384" s="4" customFormat="1" ht="21" customHeight="1" x14ac:dyDescent="0.25">
      <c r="A42" s="43">
        <v>37</v>
      </c>
      <c r="B42" s="50" t="s">
        <v>71</v>
      </c>
      <c r="C42" s="50" t="s">
        <v>72</v>
      </c>
      <c r="D42" s="56" t="s">
        <v>87</v>
      </c>
      <c r="E42" s="57">
        <v>45636</v>
      </c>
      <c r="F42" s="14">
        <v>16522.36</v>
      </c>
      <c r="G42" s="46">
        <v>45716</v>
      </c>
      <c r="H42" s="47">
        <v>0</v>
      </c>
      <c r="I42" s="14">
        <v>16522.36</v>
      </c>
      <c r="J42" s="47" t="s">
        <v>41</v>
      </c>
      <c r="XFD42" s="4">
        <f t="shared" si="1"/>
        <v>124433.72</v>
      </c>
    </row>
    <row r="43" spans="1:10 16384:16384" s="4" customFormat="1" ht="21" customHeight="1" x14ac:dyDescent="0.25">
      <c r="A43" s="43">
        <v>38</v>
      </c>
      <c r="B43" s="50" t="s">
        <v>67</v>
      </c>
      <c r="C43" s="50" t="s">
        <v>107</v>
      </c>
      <c r="D43" s="56" t="s">
        <v>88</v>
      </c>
      <c r="E43" s="57">
        <v>45639</v>
      </c>
      <c r="F43" s="14">
        <v>134573.04</v>
      </c>
      <c r="G43" s="46">
        <v>45716</v>
      </c>
      <c r="H43" s="47">
        <v>0</v>
      </c>
      <c r="I43" s="14">
        <v>134573.04</v>
      </c>
      <c r="J43" s="47" t="s">
        <v>41</v>
      </c>
      <c r="XFD43" s="4">
        <f t="shared" si="1"/>
        <v>360539.08</v>
      </c>
    </row>
    <row r="44" spans="1:10 16384:16384" s="4" customFormat="1" ht="21" customHeight="1" x14ac:dyDescent="0.25">
      <c r="A44" s="43">
        <v>39</v>
      </c>
      <c r="B44" s="50" t="s">
        <v>73</v>
      </c>
      <c r="C44" s="50" t="s">
        <v>74</v>
      </c>
      <c r="D44" s="56" t="s">
        <v>89</v>
      </c>
      <c r="E44" s="57">
        <v>45639</v>
      </c>
      <c r="F44" s="14">
        <v>53808</v>
      </c>
      <c r="G44" s="46">
        <v>45716</v>
      </c>
      <c r="H44" s="47">
        <v>0</v>
      </c>
      <c r="I44" s="14">
        <v>53808</v>
      </c>
      <c r="J44" s="47" t="s">
        <v>41</v>
      </c>
      <c r="XFD44" s="4">
        <f t="shared" si="1"/>
        <v>199010</v>
      </c>
    </row>
    <row r="45" spans="1:10 16384:16384" s="4" customFormat="1" ht="21" customHeight="1" x14ac:dyDescent="0.25">
      <c r="A45" s="43">
        <v>40</v>
      </c>
      <c r="B45" s="50" t="s">
        <v>49</v>
      </c>
      <c r="C45" s="50" t="s">
        <v>75</v>
      </c>
      <c r="D45" s="56" t="s">
        <v>90</v>
      </c>
      <c r="E45" s="57">
        <v>45643</v>
      </c>
      <c r="F45" s="14">
        <v>50005.45</v>
      </c>
      <c r="G45" s="46">
        <v>45716</v>
      </c>
      <c r="H45" s="47">
        <v>0</v>
      </c>
      <c r="I45" s="14">
        <v>50005.45</v>
      </c>
      <c r="J45" s="47" t="s">
        <v>41</v>
      </c>
      <c r="XFD45" s="4">
        <f t="shared" si="1"/>
        <v>191409.90000000002</v>
      </c>
    </row>
    <row r="46" spans="1:10 16384:16384" s="4" customFormat="1" ht="21" customHeight="1" x14ac:dyDescent="0.25">
      <c r="A46" s="43">
        <v>41</v>
      </c>
      <c r="B46" s="50" t="s">
        <v>76</v>
      </c>
      <c r="C46" s="50" t="s">
        <v>77</v>
      </c>
      <c r="D46" s="56" t="s">
        <v>91</v>
      </c>
      <c r="E46" s="57">
        <v>45644</v>
      </c>
      <c r="F46" s="14">
        <v>71626</v>
      </c>
      <c r="G46" s="46">
        <v>45716</v>
      </c>
      <c r="H46" s="47">
        <v>0</v>
      </c>
      <c r="I46" s="14">
        <v>71626</v>
      </c>
      <c r="J46" s="47" t="s">
        <v>41</v>
      </c>
      <c r="XFD46" s="4">
        <f t="shared" si="1"/>
        <v>234653</v>
      </c>
    </row>
    <row r="47" spans="1:10 16384:16384" s="4" customFormat="1" ht="21" customHeight="1" x14ac:dyDescent="0.25">
      <c r="A47" s="43">
        <v>42</v>
      </c>
      <c r="B47" s="50" t="s">
        <v>78</v>
      </c>
      <c r="C47" s="50" t="s">
        <v>79</v>
      </c>
      <c r="D47" s="56">
        <v>10105530</v>
      </c>
      <c r="E47" s="57">
        <v>45644</v>
      </c>
      <c r="F47" s="14">
        <v>58768.95</v>
      </c>
      <c r="G47" s="46">
        <v>45716</v>
      </c>
      <c r="H47" s="47">
        <v>0</v>
      </c>
      <c r="I47" s="14">
        <v>58768.95</v>
      </c>
      <c r="J47" s="47" t="s">
        <v>41</v>
      </c>
      <c r="XFD47" s="4">
        <f t="shared" si="1"/>
        <v>10314469.899999999</v>
      </c>
    </row>
    <row r="48" spans="1:10 16384:16384" s="4" customFormat="1" ht="21" customHeight="1" x14ac:dyDescent="0.25">
      <c r="A48" s="43">
        <v>43</v>
      </c>
      <c r="B48" s="50" t="s">
        <v>27</v>
      </c>
      <c r="C48" s="50" t="s">
        <v>80</v>
      </c>
      <c r="D48" s="56" t="s">
        <v>95</v>
      </c>
      <c r="E48" s="57">
        <v>45652</v>
      </c>
      <c r="F48" s="14">
        <v>19166.66</v>
      </c>
      <c r="G48" s="46">
        <v>45716</v>
      </c>
      <c r="H48" s="47">
        <v>0</v>
      </c>
      <c r="I48" s="14">
        <v>19166.66</v>
      </c>
      <c r="J48" s="47" t="s">
        <v>41</v>
      </c>
      <c r="XFD48" s="4">
        <f t="shared" si="1"/>
        <v>129744.32000000001</v>
      </c>
    </row>
    <row r="49" spans="1:10 16384:16384" s="4" customFormat="1" ht="21" customHeight="1" x14ac:dyDescent="0.25">
      <c r="A49" s="43">
        <v>44</v>
      </c>
      <c r="B49" s="50" t="s">
        <v>81</v>
      </c>
      <c r="C49" s="50" t="s">
        <v>82</v>
      </c>
      <c r="D49" s="56" t="s">
        <v>92</v>
      </c>
      <c r="E49" s="57">
        <v>45652</v>
      </c>
      <c r="F49" s="14">
        <v>1338000</v>
      </c>
      <c r="G49" s="46">
        <v>45716</v>
      </c>
      <c r="H49" s="47">
        <v>0</v>
      </c>
      <c r="I49" s="14">
        <v>1338000</v>
      </c>
      <c r="J49" s="47" t="s">
        <v>41</v>
      </c>
      <c r="XFD49" s="4">
        <f t="shared" si="1"/>
        <v>2767412</v>
      </c>
    </row>
    <row r="50" spans="1:10 16384:16384" s="4" customFormat="1" ht="21" customHeight="1" x14ac:dyDescent="0.25">
      <c r="A50" s="43">
        <v>45</v>
      </c>
      <c r="B50" s="50" t="s">
        <v>46</v>
      </c>
      <c r="C50" s="50" t="s">
        <v>108</v>
      </c>
      <c r="D50" s="56" t="s">
        <v>93</v>
      </c>
      <c r="E50" s="57">
        <v>45652</v>
      </c>
      <c r="F50" s="14">
        <v>29500</v>
      </c>
      <c r="G50" s="46">
        <v>45716</v>
      </c>
      <c r="H50" s="47">
        <v>0</v>
      </c>
      <c r="I50" s="14">
        <v>29500</v>
      </c>
      <c r="J50" s="47" t="s">
        <v>41</v>
      </c>
      <c r="XFD50" s="4">
        <f t="shared" si="1"/>
        <v>150413</v>
      </c>
    </row>
    <row r="51" spans="1:10 16384:16384" s="4" customFormat="1" ht="21" customHeight="1" x14ac:dyDescent="0.25">
      <c r="A51" s="43">
        <v>46</v>
      </c>
      <c r="B51" s="50" t="s">
        <v>83</v>
      </c>
      <c r="C51" s="50" t="s">
        <v>84</v>
      </c>
      <c r="D51" s="56" t="s">
        <v>94</v>
      </c>
      <c r="E51" s="57">
        <v>45652</v>
      </c>
      <c r="F51" s="14">
        <v>25000</v>
      </c>
      <c r="G51" s="46">
        <v>45716</v>
      </c>
      <c r="H51" s="47">
        <v>0</v>
      </c>
      <c r="I51" s="14">
        <v>25000</v>
      </c>
      <c r="J51" s="47" t="s">
        <v>41</v>
      </c>
      <c r="XFD51" s="4">
        <f t="shared" si="1"/>
        <v>141414</v>
      </c>
    </row>
    <row r="52" spans="1:10 16384:16384" s="4" customFormat="1" ht="21" customHeight="1" x14ac:dyDescent="0.25">
      <c r="A52" s="43">
        <v>47</v>
      </c>
      <c r="B52" s="50" t="s">
        <v>109</v>
      </c>
      <c r="C52" s="50" t="s">
        <v>110</v>
      </c>
      <c r="D52" s="56" t="s">
        <v>139</v>
      </c>
      <c r="E52" s="57">
        <v>45660</v>
      </c>
      <c r="F52" s="14">
        <v>36000</v>
      </c>
      <c r="G52" s="46">
        <v>45716</v>
      </c>
      <c r="H52" s="47">
        <v>0</v>
      </c>
      <c r="I52" s="14">
        <v>36000</v>
      </c>
      <c r="J52" s="47" t="s">
        <v>41</v>
      </c>
      <c r="XFD52" s="4">
        <f t="shared" si="1"/>
        <v>163423</v>
      </c>
    </row>
    <row r="53" spans="1:10 16384:16384" s="4" customFormat="1" ht="21" customHeight="1" x14ac:dyDescent="0.25">
      <c r="A53" s="43">
        <v>48</v>
      </c>
      <c r="B53" s="50" t="s">
        <v>111</v>
      </c>
      <c r="C53" s="50" t="s">
        <v>112</v>
      </c>
      <c r="D53" s="56" t="s">
        <v>140</v>
      </c>
      <c r="E53" s="57">
        <v>45660</v>
      </c>
      <c r="F53" s="14">
        <v>311789.96999999997</v>
      </c>
      <c r="G53" s="46">
        <v>45716</v>
      </c>
      <c r="H53" s="47">
        <v>0</v>
      </c>
      <c r="I53" s="14">
        <v>311789.96999999997</v>
      </c>
      <c r="J53" s="47" t="s">
        <v>41</v>
      </c>
      <c r="XFD53" s="4">
        <f t="shared" si="1"/>
        <v>715003.94</v>
      </c>
    </row>
    <row r="54" spans="1:10 16384:16384" s="4" customFormat="1" ht="21" customHeight="1" x14ac:dyDescent="0.25">
      <c r="A54" s="43">
        <v>49</v>
      </c>
      <c r="B54" s="50" t="s">
        <v>113</v>
      </c>
      <c r="C54" s="50" t="s">
        <v>114</v>
      </c>
      <c r="D54" s="56" t="s">
        <v>141</v>
      </c>
      <c r="E54" s="57">
        <v>45660</v>
      </c>
      <c r="F54" s="14">
        <v>66080</v>
      </c>
      <c r="G54" s="46">
        <v>45716</v>
      </c>
      <c r="H54" s="47">
        <v>0</v>
      </c>
      <c r="I54" s="14">
        <v>66080</v>
      </c>
      <c r="J54" s="47" t="s">
        <v>41</v>
      </c>
      <c r="XFD54" s="4">
        <f t="shared" si="1"/>
        <v>223585</v>
      </c>
    </row>
    <row r="55" spans="1:10 16384:16384" s="4" customFormat="1" ht="21" customHeight="1" x14ac:dyDescent="0.25">
      <c r="A55" s="43">
        <v>50</v>
      </c>
      <c r="B55" s="50" t="s">
        <v>103</v>
      </c>
      <c r="C55" s="50" t="s">
        <v>115</v>
      </c>
      <c r="D55" s="56" t="s">
        <v>142</v>
      </c>
      <c r="E55" s="57">
        <v>45660</v>
      </c>
      <c r="F55" s="14">
        <v>66220</v>
      </c>
      <c r="G55" s="46">
        <v>45716</v>
      </c>
      <c r="H55" s="47">
        <v>0</v>
      </c>
      <c r="I55" s="14">
        <v>66220</v>
      </c>
      <c r="J55" s="47" t="s">
        <v>41</v>
      </c>
      <c r="XFD55" s="4">
        <f t="shared" si="1"/>
        <v>223866</v>
      </c>
    </row>
    <row r="56" spans="1:10 16384:16384" s="4" customFormat="1" ht="21" customHeight="1" x14ac:dyDescent="0.25">
      <c r="A56" s="43">
        <v>51</v>
      </c>
      <c r="B56" s="50" t="s">
        <v>103</v>
      </c>
      <c r="C56" s="50" t="s">
        <v>116</v>
      </c>
      <c r="D56" s="56" t="s">
        <v>143</v>
      </c>
      <c r="E56" s="57">
        <v>45660</v>
      </c>
      <c r="F56" s="14">
        <v>72240</v>
      </c>
      <c r="G56" s="46">
        <v>45716</v>
      </c>
      <c r="H56" s="47">
        <v>0</v>
      </c>
      <c r="I56" s="14">
        <v>72240</v>
      </c>
      <c r="J56" s="47" t="s">
        <v>41</v>
      </c>
      <c r="XFD56" s="4">
        <f t="shared" si="1"/>
        <v>235907</v>
      </c>
    </row>
    <row r="57" spans="1:10 16384:16384" s="4" customFormat="1" ht="21" customHeight="1" x14ac:dyDescent="0.25">
      <c r="A57" s="43">
        <v>52</v>
      </c>
      <c r="B57" s="50" t="s">
        <v>117</v>
      </c>
      <c r="C57" s="50" t="s">
        <v>118</v>
      </c>
      <c r="D57" s="56" t="s">
        <v>144</v>
      </c>
      <c r="E57" s="57">
        <v>45660</v>
      </c>
      <c r="F57" s="14">
        <v>20000</v>
      </c>
      <c r="G57" s="46">
        <v>45716</v>
      </c>
      <c r="H57" s="47">
        <v>0</v>
      </c>
      <c r="I57" s="14">
        <v>20000</v>
      </c>
      <c r="J57" s="47" t="s">
        <v>41</v>
      </c>
      <c r="XFD57" s="4">
        <f t="shared" si="1"/>
        <v>131428</v>
      </c>
    </row>
    <row r="58" spans="1:10 16384:16384" s="4" customFormat="1" ht="21" customHeight="1" x14ac:dyDescent="0.25">
      <c r="A58" s="43">
        <v>53</v>
      </c>
      <c r="B58" s="50" t="s">
        <v>117</v>
      </c>
      <c r="C58" s="50" t="s">
        <v>118</v>
      </c>
      <c r="D58" s="56" t="s">
        <v>145</v>
      </c>
      <c r="E58" s="57">
        <v>45660</v>
      </c>
      <c r="F58" s="14">
        <v>20000</v>
      </c>
      <c r="G58" s="46">
        <v>45716</v>
      </c>
      <c r="H58" s="47">
        <v>0</v>
      </c>
      <c r="I58" s="14">
        <v>20000</v>
      </c>
      <c r="J58" s="47" t="s">
        <v>41</v>
      </c>
      <c r="XFD58" s="4">
        <f t="shared" si="1"/>
        <v>131429</v>
      </c>
    </row>
    <row r="59" spans="1:10 16384:16384" s="4" customFormat="1" ht="21" customHeight="1" x14ac:dyDescent="0.25">
      <c r="A59" s="43">
        <v>54</v>
      </c>
      <c r="B59" s="50" t="s">
        <v>119</v>
      </c>
      <c r="C59" s="50" t="s">
        <v>194</v>
      </c>
      <c r="D59" s="56" t="s">
        <v>146</v>
      </c>
      <c r="E59" s="57">
        <v>45299</v>
      </c>
      <c r="F59" s="14">
        <v>85691.43</v>
      </c>
      <c r="G59" s="46">
        <v>45716</v>
      </c>
      <c r="H59" s="47">
        <v>0</v>
      </c>
      <c r="I59" s="14">
        <v>85691.43</v>
      </c>
      <c r="J59" s="47" t="s">
        <v>41</v>
      </c>
      <c r="XFD59" s="4">
        <f t="shared" si="1"/>
        <v>262451.86</v>
      </c>
    </row>
    <row r="60" spans="1:10 16384:16384" s="4" customFormat="1" ht="21" customHeight="1" x14ac:dyDescent="0.25">
      <c r="A60" s="43">
        <v>55</v>
      </c>
      <c r="B60" s="50" t="s">
        <v>120</v>
      </c>
      <c r="C60" s="50" t="s">
        <v>121</v>
      </c>
      <c r="D60" s="56" t="s">
        <v>147</v>
      </c>
      <c r="E60" s="57">
        <v>45666</v>
      </c>
      <c r="F60" s="14">
        <v>33040</v>
      </c>
      <c r="G60" s="46">
        <v>45716</v>
      </c>
      <c r="H60" s="47">
        <v>0</v>
      </c>
      <c r="I60" s="14">
        <v>33040</v>
      </c>
      <c r="J60" s="47" t="s">
        <v>41</v>
      </c>
      <c r="XFD60" s="4">
        <f t="shared" si="1"/>
        <v>157517</v>
      </c>
    </row>
    <row r="61" spans="1:10 16384:16384" s="4" customFormat="1" ht="21" customHeight="1" x14ac:dyDescent="0.25">
      <c r="A61" s="43">
        <v>56</v>
      </c>
      <c r="B61" s="52" t="s">
        <v>55</v>
      </c>
      <c r="C61" s="52" t="s">
        <v>179</v>
      </c>
      <c r="D61" s="60" t="s">
        <v>148</v>
      </c>
      <c r="E61" s="61">
        <v>45667</v>
      </c>
      <c r="F61" s="49">
        <v>164197</v>
      </c>
      <c r="G61" s="46">
        <v>45716</v>
      </c>
      <c r="H61" s="47">
        <v>0</v>
      </c>
      <c r="I61" s="49">
        <v>164197</v>
      </c>
      <c r="J61" s="47" t="s">
        <v>41</v>
      </c>
      <c r="XFD61" s="4">
        <f t="shared" si="1"/>
        <v>419833</v>
      </c>
    </row>
    <row r="62" spans="1:10 16384:16384" s="4" customFormat="1" ht="21" customHeight="1" x14ac:dyDescent="0.25">
      <c r="A62" s="43">
        <v>57</v>
      </c>
      <c r="B62" s="50" t="s">
        <v>180</v>
      </c>
      <c r="C62" s="50" t="s">
        <v>122</v>
      </c>
      <c r="D62" s="56" t="s">
        <v>149</v>
      </c>
      <c r="E62" s="57">
        <v>45670</v>
      </c>
      <c r="F62" s="14">
        <v>34928</v>
      </c>
      <c r="G62" s="46">
        <v>45716</v>
      </c>
      <c r="H62" s="47">
        <v>0</v>
      </c>
      <c r="I62" s="14">
        <v>34928</v>
      </c>
      <c r="J62" s="47" t="s">
        <v>41</v>
      </c>
      <c r="XFD62" s="4">
        <f t="shared" si="1"/>
        <v>161299</v>
      </c>
    </row>
    <row r="63" spans="1:10 16384:16384" s="4" customFormat="1" ht="21" customHeight="1" x14ac:dyDescent="0.25">
      <c r="A63" s="43">
        <v>58</v>
      </c>
      <c r="B63" s="50" t="s">
        <v>44</v>
      </c>
      <c r="C63" s="50" t="s">
        <v>45</v>
      </c>
      <c r="D63" s="56" t="s">
        <v>150</v>
      </c>
      <c r="E63" s="57">
        <v>45670</v>
      </c>
      <c r="F63" s="14">
        <v>21995.200000000001</v>
      </c>
      <c r="G63" s="46">
        <v>45716</v>
      </c>
      <c r="H63" s="47">
        <v>0</v>
      </c>
      <c r="I63" s="14">
        <v>21995.200000000001</v>
      </c>
      <c r="J63" s="47" t="s">
        <v>41</v>
      </c>
      <c r="XFD63" s="4">
        <f t="shared" si="1"/>
        <v>135434.4</v>
      </c>
    </row>
    <row r="64" spans="1:10 16384:16384" s="4" customFormat="1" ht="21" customHeight="1" x14ac:dyDescent="0.25">
      <c r="A64" s="43">
        <v>59</v>
      </c>
      <c r="B64" s="50" t="s">
        <v>44</v>
      </c>
      <c r="C64" s="50" t="s">
        <v>45</v>
      </c>
      <c r="D64" s="56" t="s">
        <v>151</v>
      </c>
      <c r="E64" s="57">
        <v>45670</v>
      </c>
      <c r="F64" s="14">
        <v>4310.55</v>
      </c>
      <c r="G64" s="46">
        <v>45716</v>
      </c>
      <c r="H64" s="47">
        <v>0</v>
      </c>
      <c r="I64" s="14">
        <v>4310.55</v>
      </c>
      <c r="J64" s="47" t="s">
        <v>41</v>
      </c>
      <c r="XFD64" s="4">
        <f t="shared" si="1"/>
        <v>100066.1</v>
      </c>
    </row>
    <row r="65" spans="1:13 16384:16384" s="4" customFormat="1" ht="21" customHeight="1" x14ac:dyDescent="0.25">
      <c r="A65" s="43">
        <v>60</v>
      </c>
      <c r="B65" s="50" t="s">
        <v>44</v>
      </c>
      <c r="C65" s="50" t="s">
        <v>45</v>
      </c>
      <c r="D65" s="56" t="s">
        <v>152</v>
      </c>
      <c r="E65" s="57">
        <v>45670</v>
      </c>
      <c r="F65" s="14">
        <v>21995.200000000001</v>
      </c>
      <c r="G65" s="46">
        <v>45716</v>
      </c>
      <c r="H65" s="47">
        <v>0</v>
      </c>
      <c r="I65" s="14">
        <v>21995.200000000001</v>
      </c>
      <c r="J65" s="47" t="s">
        <v>41</v>
      </c>
      <c r="XFD65" s="4">
        <f t="shared" si="1"/>
        <v>135436.4</v>
      </c>
    </row>
    <row r="66" spans="1:13 16384:16384" s="4" customFormat="1" ht="21" customHeight="1" x14ac:dyDescent="0.25">
      <c r="A66" s="43">
        <v>61</v>
      </c>
      <c r="B66" s="50" t="s">
        <v>44</v>
      </c>
      <c r="C66" s="50" t="s">
        <v>45</v>
      </c>
      <c r="D66" s="56" t="s">
        <v>153</v>
      </c>
      <c r="E66" s="57">
        <v>45670</v>
      </c>
      <c r="F66" s="14">
        <v>39530</v>
      </c>
      <c r="G66" s="46">
        <v>45716</v>
      </c>
      <c r="H66" s="47">
        <v>0</v>
      </c>
      <c r="I66" s="14">
        <v>39530</v>
      </c>
      <c r="J66" s="47" t="s">
        <v>41</v>
      </c>
      <c r="XFD66" s="4">
        <f t="shared" si="1"/>
        <v>170507</v>
      </c>
    </row>
    <row r="67" spans="1:13 16384:16384" s="4" customFormat="1" ht="21" customHeight="1" x14ac:dyDescent="0.25">
      <c r="A67" s="43">
        <v>62</v>
      </c>
      <c r="B67" s="50" t="s">
        <v>123</v>
      </c>
      <c r="C67" s="50" t="s">
        <v>124</v>
      </c>
      <c r="D67" s="56" t="s">
        <v>154</v>
      </c>
      <c r="E67" s="57">
        <v>45671</v>
      </c>
      <c r="F67" s="14">
        <v>110000</v>
      </c>
      <c r="G67" s="46">
        <v>45716</v>
      </c>
      <c r="H67" s="47">
        <v>0</v>
      </c>
      <c r="I67" s="14">
        <v>110000</v>
      </c>
      <c r="J67" s="47" t="s">
        <v>41</v>
      </c>
      <c r="XFD67" s="4">
        <f t="shared" si="1"/>
        <v>311449</v>
      </c>
    </row>
    <row r="68" spans="1:13 16384:16384" s="4" customFormat="1" ht="21" customHeight="1" x14ac:dyDescent="0.25">
      <c r="A68" s="43">
        <v>63</v>
      </c>
      <c r="B68" s="50" t="s">
        <v>123</v>
      </c>
      <c r="C68" s="50" t="s">
        <v>125</v>
      </c>
      <c r="D68" s="56" t="s">
        <v>155</v>
      </c>
      <c r="E68" s="57">
        <v>45671</v>
      </c>
      <c r="F68" s="14">
        <v>70000</v>
      </c>
      <c r="G68" s="46">
        <v>45716</v>
      </c>
      <c r="H68" s="47">
        <v>0</v>
      </c>
      <c r="I68" s="14">
        <v>70000</v>
      </c>
      <c r="J68" s="47" t="s">
        <v>41</v>
      </c>
      <c r="XFD68" s="4">
        <f t="shared" si="1"/>
        <v>231450</v>
      </c>
    </row>
    <row r="69" spans="1:13 16384:16384" s="4" customFormat="1" ht="21" customHeight="1" x14ac:dyDescent="0.25">
      <c r="A69" s="43">
        <v>64</v>
      </c>
      <c r="B69" s="50" t="s">
        <v>123</v>
      </c>
      <c r="C69" s="50" t="s">
        <v>126</v>
      </c>
      <c r="D69" s="56" t="s">
        <v>156</v>
      </c>
      <c r="E69" s="57">
        <v>45671</v>
      </c>
      <c r="F69" s="14">
        <v>65000</v>
      </c>
      <c r="G69" s="46">
        <v>45716</v>
      </c>
      <c r="H69" s="47">
        <v>0</v>
      </c>
      <c r="I69" s="14">
        <v>65000</v>
      </c>
      <c r="J69" s="47" t="s">
        <v>41</v>
      </c>
      <c r="XFD69" s="4">
        <f t="shared" si="1"/>
        <v>221451</v>
      </c>
    </row>
    <row r="70" spans="1:13 16384:16384" s="4" customFormat="1" ht="21" customHeight="1" x14ac:dyDescent="0.25">
      <c r="A70" s="43">
        <v>65</v>
      </c>
      <c r="B70" s="50" t="s">
        <v>127</v>
      </c>
      <c r="C70" s="50" t="s">
        <v>128</v>
      </c>
      <c r="D70" s="56" t="s">
        <v>157</v>
      </c>
      <c r="E70" s="57">
        <v>45672</v>
      </c>
      <c r="F70" s="14">
        <v>11460</v>
      </c>
      <c r="G70" s="46">
        <v>45716</v>
      </c>
      <c r="H70" s="47">
        <v>0</v>
      </c>
      <c r="I70" s="14">
        <v>11460</v>
      </c>
      <c r="J70" s="47" t="s">
        <v>41</v>
      </c>
      <c r="XFD70" s="4">
        <f t="shared" ref="XFD70:XFD101" si="2">SUM(A70:XFC70)</f>
        <v>114373</v>
      </c>
    </row>
    <row r="71" spans="1:13 16384:16384" s="4" customFormat="1" ht="21" customHeight="1" x14ac:dyDescent="0.25">
      <c r="A71" s="43">
        <v>66</v>
      </c>
      <c r="B71" s="50" t="s">
        <v>127</v>
      </c>
      <c r="C71" s="50" t="s">
        <v>128</v>
      </c>
      <c r="D71" s="56" t="s">
        <v>158</v>
      </c>
      <c r="E71" s="57">
        <v>45679</v>
      </c>
      <c r="F71" s="14">
        <v>6496</v>
      </c>
      <c r="G71" s="46">
        <v>45716</v>
      </c>
      <c r="H71" s="47">
        <v>0</v>
      </c>
      <c r="I71" s="14">
        <v>6496</v>
      </c>
      <c r="J71" s="47" t="s">
        <v>41</v>
      </c>
      <c r="XFD71" s="4">
        <f t="shared" si="2"/>
        <v>104453</v>
      </c>
    </row>
    <row r="72" spans="1:13 16384:16384" s="4" customFormat="1" ht="21" customHeight="1" x14ac:dyDescent="0.25">
      <c r="A72" s="43">
        <v>67</v>
      </c>
      <c r="B72" s="50" t="s">
        <v>129</v>
      </c>
      <c r="C72" s="50" t="s">
        <v>130</v>
      </c>
      <c r="D72" s="56" t="s">
        <v>159</v>
      </c>
      <c r="E72" s="57">
        <v>45687</v>
      </c>
      <c r="F72" s="14">
        <v>5310</v>
      </c>
      <c r="G72" s="46">
        <v>45716</v>
      </c>
      <c r="H72" s="47">
        <v>0</v>
      </c>
      <c r="I72" s="14">
        <v>5310</v>
      </c>
      <c r="J72" s="47" t="s">
        <v>41</v>
      </c>
      <c r="XFD72" s="4">
        <f t="shared" si="2"/>
        <v>102090</v>
      </c>
    </row>
    <row r="73" spans="1:13 16384:16384" s="39" customFormat="1" ht="21" customHeight="1" x14ac:dyDescent="0.25">
      <c r="A73" s="43">
        <v>68</v>
      </c>
      <c r="B73" s="50" t="s">
        <v>71</v>
      </c>
      <c r="C73" s="50" t="s">
        <v>131</v>
      </c>
      <c r="D73" s="56" t="s">
        <v>198</v>
      </c>
      <c r="E73" s="57">
        <v>45687</v>
      </c>
      <c r="F73" s="14">
        <v>16522.36</v>
      </c>
      <c r="G73" s="46">
        <v>45716</v>
      </c>
      <c r="H73" s="47">
        <v>0</v>
      </c>
      <c r="I73" s="14">
        <v>16522.36</v>
      </c>
      <c r="J73" s="47" t="s">
        <v>41</v>
      </c>
      <c r="K73" s="53"/>
      <c r="XFD73" s="39">
        <f t="shared" si="2"/>
        <v>124515.72</v>
      </c>
    </row>
    <row r="74" spans="1:13 16384:16384" s="4" customFormat="1" ht="21" customHeight="1" x14ac:dyDescent="0.25">
      <c r="A74" s="43">
        <v>69</v>
      </c>
      <c r="B74" s="50" t="s">
        <v>65</v>
      </c>
      <c r="C74" s="50" t="s">
        <v>118</v>
      </c>
      <c r="D74" s="56" t="s">
        <v>160</v>
      </c>
      <c r="E74" s="57">
        <v>45687</v>
      </c>
      <c r="F74" s="14">
        <v>30000</v>
      </c>
      <c r="G74" s="46">
        <v>45716</v>
      </c>
      <c r="H74" s="47">
        <v>0</v>
      </c>
      <c r="I74" s="14">
        <v>30000</v>
      </c>
      <c r="J74" s="47" t="s">
        <v>41</v>
      </c>
      <c r="K74" s="54"/>
      <c r="XFD74" s="4">
        <f t="shared" si="2"/>
        <v>151472</v>
      </c>
    </row>
    <row r="75" spans="1:13 16384:16384" s="4" customFormat="1" ht="21" customHeight="1" x14ac:dyDescent="0.25">
      <c r="A75" s="43">
        <v>70</v>
      </c>
      <c r="B75" s="50" t="s">
        <v>65</v>
      </c>
      <c r="C75" s="50" t="s">
        <v>118</v>
      </c>
      <c r="D75" s="56" t="s">
        <v>161</v>
      </c>
      <c r="E75" s="57">
        <v>45687</v>
      </c>
      <c r="F75" s="14">
        <v>30000</v>
      </c>
      <c r="G75" s="46">
        <v>45716</v>
      </c>
      <c r="H75" s="47">
        <v>0</v>
      </c>
      <c r="I75" s="14">
        <v>30000</v>
      </c>
      <c r="J75" s="47" t="s">
        <v>41</v>
      </c>
      <c r="K75" s="54"/>
      <c r="L75" s="54"/>
      <c r="M75" s="54"/>
      <c r="XFD75" s="4">
        <f t="shared" si="2"/>
        <v>151473</v>
      </c>
    </row>
    <row r="76" spans="1:13 16384:16384" s="4" customFormat="1" ht="21" customHeight="1" x14ac:dyDescent="0.25">
      <c r="A76" s="43">
        <v>71</v>
      </c>
      <c r="B76" s="50" t="s">
        <v>132</v>
      </c>
      <c r="C76" s="50" t="s">
        <v>133</v>
      </c>
      <c r="D76" s="56" t="s">
        <v>162</v>
      </c>
      <c r="E76" s="57">
        <v>45687</v>
      </c>
      <c r="F76" s="14">
        <v>23600</v>
      </c>
      <c r="G76" s="46">
        <v>45716</v>
      </c>
      <c r="H76" s="47">
        <v>0</v>
      </c>
      <c r="I76" s="14">
        <v>23600</v>
      </c>
      <c r="J76" s="47" t="s">
        <v>41</v>
      </c>
      <c r="K76" s="48"/>
      <c r="XFD76" s="4">
        <f t="shared" si="2"/>
        <v>138674</v>
      </c>
    </row>
    <row r="77" spans="1:13 16384:16384" s="4" customFormat="1" ht="21" customHeight="1" x14ac:dyDescent="0.25">
      <c r="A77" s="43">
        <v>72</v>
      </c>
      <c r="B77" s="50" t="s">
        <v>132</v>
      </c>
      <c r="C77" s="50" t="s">
        <v>133</v>
      </c>
      <c r="D77" s="56" t="s">
        <v>163</v>
      </c>
      <c r="E77" s="57">
        <v>45687</v>
      </c>
      <c r="F77" s="14">
        <v>23600</v>
      </c>
      <c r="G77" s="46">
        <v>45716</v>
      </c>
      <c r="H77" s="47">
        <v>0</v>
      </c>
      <c r="I77" s="14">
        <v>23600</v>
      </c>
      <c r="J77" s="47" t="s">
        <v>41</v>
      </c>
      <c r="XFD77" s="4">
        <f t="shared" si="2"/>
        <v>138675</v>
      </c>
    </row>
    <row r="78" spans="1:13 16384:16384" s="4" customFormat="1" ht="21" customHeight="1" x14ac:dyDescent="0.25">
      <c r="A78" s="43">
        <v>73</v>
      </c>
      <c r="B78" s="50" t="s">
        <v>66</v>
      </c>
      <c r="C78" s="50" t="s">
        <v>118</v>
      </c>
      <c r="D78" s="56" t="s">
        <v>164</v>
      </c>
      <c r="E78" s="57">
        <v>45687</v>
      </c>
      <c r="F78" s="14">
        <v>20000</v>
      </c>
      <c r="G78" s="46">
        <v>45716</v>
      </c>
      <c r="H78" s="47">
        <v>0</v>
      </c>
      <c r="I78" s="14">
        <v>20000</v>
      </c>
      <c r="J78" s="47" t="s">
        <v>41</v>
      </c>
      <c r="XFD78" s="4">
        <f t="shared" si="2"/>
        <v>131476</v>
      </c>
    </row>
    <row r="79" spans="1:13 16384:16384" s="4" customFormat="1" ht="21" customHeight="1" x14ac:dyDescent="0.25">
      <c r="A79" s="43">
        <v>74</v>
      </c>
      <c r="B79" s="50" t="s">
        <v>66</v>
      </c>
      <c r="C79" s="50" t="s">
        <v>118</v>
      </c>
      <c r="D79" s="56" t="s">
        <v>165</v>
      </c>
      <c r="E79" s="57">
        <v>45687</v>
      </c>
      <c r="F79" s="14">
        <v>20000</v>
      </c>
      <c r="G79" s="46">
        <v>45716</v>
      </c>
      <c r="H79" s="47">
        <v>0</v>
      </c>
      <c r="I79" s="14">
        <v>20000</v>
      </c>
      <c r="J79" s="47" t="s">
        <v>41</v>
      </c>
      <c r="K79" s="48"/>
      <c r="XFD79" s="4">
        <f t="shared" si="2"/>
        <v>131477</v>
      </c>
    </row>
    <row r="80" spans="1:13 16384:16384" s="4" customFormat="1" ht="21" customHeight="1" x14ac:dyDescent="0.25">
      <c r="A80" s="47">
        <v>75</v>
      </c>
      <c r="B80" s="50" t="s">
        <v>134</v>
      </c>
      <c r="C80" s="50" t="s">
        <v>133</v>
      </c>
      <c r="D80" s="56" t="s">
        <v>166</v>
      </c>
      <c r="E80" s="57">
        <v>45687</v>
      </c>
      <c r="F80" s="14">
        <v>59000</v>
      </c>
      <c r="G80" s="46">
        <v>45716</v>
      </c>
      <c r="H80" s="47">
        <v>0</v>
      </c>
      <c r="I80" s="14">
        <v>59000</v>
      </c>
      <c r="J80" s="47" t="s">
        <v>41</v>
      </c>
      <c r="K80" s="48"/>
      <c r="XFD80" s="4">
        <f t="shared" si="2"/>
        <v>209478</v>
      </c>
    </row>
    <row r="81" spans="1:14 16384:16384" s="4" customFormat="1" ht="21" customHeight="1" x14ac:dyDescent="0.25">
      <c r="A81" s="47">
        <v>76</v>
      </c>
      <c r="B81" s="50" t="s">
        <v>134</v>
      </c>
      <c r="C81" s="50" t="s">
        <v>133</v>
      </c>
      <c r="D81" s="56" t="s">
        <v>167</v>
      </c>
      <c r="E81" s="57">
        <v>45687</v>
      </c>
      <c r="F81" s="14">
        <v>59000</v>
      </c>
      <c r="G81" s="46">
        <v>45716</v>
      </c>
      <c r="H81" s="47">
        <v>0</v>
      </c>
      <c r="I81" s="14">
        <v>59000</v>
      </c>
      <c r="J81" s="47" t="s">
        <v>41</v>
      </c>
      <c r="K81" s="55"/>
      <c r="XFD81" s="4">
        <f t="shared" si="2"/>
        <v>209479</v>
      </c>
    </row>
    <row r="82" spans="1:14 16384:16384" s="39" customFormat="1" ht="21" customHeight="1" x14ac:dyDescent="0.25">
      <c r="A82" s="47">
        <v>77</v>
      </c>
      <c r="B82" s="50" t="s">
        <v>135</v>
      </c>
      <c r="C82" s="50" t="s">
        <v>133</v>
      </c>
      <c r="D82" s="56" t="s">
        <v>168</v>
      </c>
      <c r="E82" s="57">
        <v>45687</v>
      </c>
      <c r="F82" s="14">
        <v>23600</v>
      </c>
      <c r="G82" s="46">
        <v>45716</v>
      </c>
      <c r="H82" s="47">
        <v>0</v>
      </c>
      <c r="I82" s="14">
        <v>23600</v>
      </c>
      <c r="J82" s="47" t="s">
        <v>41</v>
      </c>
      <c r="XFD82" s="39">
        <f t="shared" si="2"/>
        <v>138680</v>
      </c>
    </row>
    <row r="83" spans="1:14 16384:16384" s="4" customFormat="1" ht="21" customHeight="1" x14ac:dyDescent="0.25">
      <c r="A83" s="47">
        <v>78</v>
      </c>
      <c r="B83" s="50" t="s">
        <v>135</v>
      </c>
      <c r="C83" s="50" t="s">
        <v>133</v>
      </c>
      <c r="D83" s="56" t="s">
        <v>169</v>
      </c>
      <c r="E83" s="57">
        <v>45687</v>
      </c>
      <c r="F83" s="14">
        <v>23600</v>
      </c>
      <c r="G83" s="46">
        <v>45716</v>
      </c>
      <c r="H83" s="47">
        <v>0</v>
      </c>
      <c r="I83" s="14">
        <v>23600</v>
      </c>
      <c r="J83" s="47" t="s">
        <v>41</v>
      </c>
      <c r="XFD83" s="4">
        <f t="shared" si="2"/>
        <v>138681</v>
      </c>
    </row>
    <row r="84" spans="1:14 16384:16384" s="39" customFormat="1" ht="21" customHeight="1" x14ac:dyDescent="0.25">
      <c r="A84" s="47">
        <v>79</v>
      </c>
      <c r="B84" s="50" t="s">
        <v>55</v>
      </c>
      <c r="C84" s="50" t="s">
        <v>195</v>
      </c>
      <c r="D84" s="56" t="s">
        <v>199</v>
      </c>
      <c r="E84" s="57">
        <v>45695</v>
      </c>
      <c r="F84" s="14">
        <v>206924.79999999999</v>
      </c>
      <c r="G84" s="46">
        <v>45716</v>
      </c>
      <c r="H84" s="47">
        <v>0</v>
      </c>
      <c r="I84" s="14">
        <v>206924.79999999999</v>
      </c>
      <c r="J84" s="47" t="s">
        <v>41</v>
      </c>
      <c r="K84" s="40"/>
      <c r="XFD84" s="39">
        <f t="shared" si="2"/>
        <v>505339.6</v>
      </c>
    </row>
    <row r="85" spans="1:14 16384:16384" s="4" customFormat="1" ht="21" customHeight="1" x14ac:dyDescent="0.25">
      <c r="A85" s="47">
        <v>80</v>
      </c>
      <c r="B85" s="50" t="s">
        <v>113</v>
      </c>
      <c r="C85" s="50" t="s">
        <v>181</v>
      </c>
      <c r="D85" s="56" t="s">
        <v>200</v>
      </c>
      <c r="E85" s="57">
        <v>45698</v>
      </c>
      <c r="F85" s="14">
        <v>66080</v>
      </c>
      <c r="G85" s="46">
        <v>45716</v>
      </c>
      <c r="H85" s="47">
        <v>0</v>
      </c>
      <c r="I85" s="14">
        <v>66080</v>
      </c>
      <c r="J85" s="47" t="s">
        <v>41</v>
      </c>
      <c r="K85" s="5"/>
      <c r="XFD85" s="4">
        <f t="shared" si="2"/>
        <v>223654</v>
      </c>
    </row>
    <row r="86" spans="1:14 16384:16384" s="4" customFormat="1" ht="21" customHeight="1" x14ac:dyDescent="0.25">
      <c r="A86" s="47">
        <v>81</v>
      </c>
      <c r="B86" s="50" t="s">
        <v>44</v>
      </c>
      <c r="C86" s="50" t="s">
        <v>45</v>
      </c>
      <c r="D86" s="56" t="s">
        <v>198</v>
      </c>
      <c r="E86" s="57">
        <v>45698</v>
      </c>
      <c r="F86" s="14">
        <v>11711.52</v>
      </c>
      <c r="G86" s="46">
        <v>45716</v>
      </c>
      <c r="H86" s="47">
        <v>0</v>
      </c>
      <c r="I86" s="14">
        <v>11711.52</v>
      </c>
      <c r="J86" s="47" t="s">
        <v>41</v>
      </c>
      <c r="K86" s="5"/>
      <c r="XFD86" s="4">
        <f t="shared" si="2"/>
        <v>114918.04000000001</v>
      </c>
    </row>
    <row r="87" spans="1:14 16384:16384" s="4" customFormat="1" ht="21" customHeight="1" x14ac:dyDescent="0.25">
      <c r="A87" s="47">
        <v>82</v>
      </c>
      <c r="B87" s="50" t="s">
        <v>44</v>
      </c>
      <c r="C87" s="50" t="s">
        <v>45</v>
      </c>
      <c r="D87" s="56" t="s">
        <v>198</v>
      </c>
      <c r="E87" s="57">
        <v>45698</v>
      </c>
      <c r="F87" s="14">
        <v>12007.8</v>
      </c>
      <c r="G87" s="46">
        <v>45716</v>
      </c>
      <c r="H87" s="47">
        <v>0</v>
      </c>
      <c r="I87" s="14">
        <v>12007.8</v>
      </c>
      <c r="J87" s="47" t="s">
        <v>41</v>
      </c>
      <c r="K87" s="5"/>
      <c r="XFD87" s="4">
        <f t="shared" si="2"/>
        <v>115511.6</v>
      </c>
    </row>
    <row r="88" spans="1:14 16384:16384" s="4" customFormat="1" ht="21" customHeight="1" x14ac:dyDescent="0.25">
      <c r="A88" s="47">
        <v>83</v>
      </c>
      <c r="B88" s="50" t="s">
        <v>123</v>
      </c>
      <c r="C88" s="50" t="s">
        <v>182</v>
      </c>
      <c r="D88" s="56" t="s">
        <v>201</v>
      </c>
      <c r="E88" s="57">
        <v>45705</v>
      </c>
      <c r="F88" s="14">
        <v>110000</v>
      </c>
      <c r="G88" s="46">
        <v>45716</v>
      </c>
      <c r="H88" s="47">
        <v>0</v>
      </c>
      <c r="I88" s="14">
        <v>110000</v>
      </c>
      <c r="J88" s="47" t="s">
        <v>41</v>
      </c>
      <c r="K88" s="5"/>
      <c r="XFD88" s="4">
        <f t="shared" si="2"/>
        <v>311504</v>
      </c>
    </row>
    <row r="89" spans="1:14 16384:16384" s="4" customFormat="1" ht="21" customHeight="1" x14ac:dyDescent="0.25">
      <c r="A89" s="47">
        <v>84</v>
      </c>
      <c r="B89" s="50" t="s">
        <v>123</v>
      </c>
      <c r="C89" s="50" t="s">
        <v>183</v>
      </c>
      <c r="D89" s="57" t="s">
        <v>202</v>
      </c>
      <c r="E89" s="57">
        <v>45705</v>
      </c>
      <c r="F89" s="14">
        <v>70000</v>
      </c>
      <c r="G89" s="46">
        <v>45716</v>
      </c>
      <c r="H89" s="47">
        <v>0</v>
      </c>
      <c r="I89" s="14">
        <v>70000</v>
      </c>
      <c r="J89" s="47" t="s">
        <v>41</v>
      </c>
      <c r="K89" s="5"/>
      <c r="XFD89" s="4">
        <f t="shared" si="2"/>
        <v>231505</v>
      </c>
    </row>
    <row r="90" spans="1:14 16384:16384" s="4" customFormat="1" ht="21" customHeight="1" x14ac:dyDescent="0.25">
      <c r="A90" s="47">
        <v>85</v>
      </c>
      <c r="B90" s="50" t="s">
        <v>123</v>
      </c>
      <c r="C90" s="50" t="s">
        <v>184</v>
      </c>
      <c r="D90" s="56" t="s">
        <v>203</v>
      </c>
      <c r="E90" s="57">
        <v>45705</v>
      </c>
      <c r="F90" s="14">
        <v>65000</v>
      </c>
      <c r="G90" s="46">
        <v>45716</v>
      </c>
      <c r="H90" s="47">
        <v>0</v>
      </c>
      <c r="I90" s="14">
        <v>65000</v>
      </c>
      <c r="J90" s="47" t="s">
        <v>41</v>
      </c>
      <c r="K90" s="5"/>
      <c r="XFD90" s="4">
        <f t="shared" si="2"/>
        <v>221506</v>
      </c>
    </row>
    <row r="91" spans="1:14 16384:16384" s="4" customFormat="1" ht="21" customHeight="1" x14ac:dyDescent="0.25">
      <c r="A91" s="47">
        <v>86</v>
      </c>
      <c r="B91" s="50" t="s">
        <v>28</v>
      </c>
      <c r="C91" s="50" t="s">
        <v>133</v>
      </c>
      <c r="D91" s="56" t="s">
        <v>204</v>
      </c>
      <c r="E91" s="57">
        <v>45706</v>
      </c>
      <c r="F91" s="14">
        <v>47200</v>
      </c>
      <c r="G91" s="46">
        <v>45716</v>
      </c>
      <c r="H91" s="47">
        <v>0</v>
      </c>
      <c r="I91" s="14">
        <v>47200</v>
      </c>
      <c r="J91" s="47" t="s">
        <v>41</v>
      </c>
      <c r="K91" s="14"/>
      <c r="L91" s="14"/>
      <c r="M91" s="5"/>
      <c r="N91" s="5"/>
      <c r="XFD91" s="4">
        <f t="shared" si="2"/>
        <v>185908</v>
      </c>
    </row>
    <row r="92" spans="1:14 16384:16384" s="4" customFormat="1" ht="21" customHeight="1" x14ac:dyDescent="0.25">
      <c r="A92" s="47">
        <v>87</v>
      </c>
      <c r="B92" s="50" t="s">
        <v>66</v>
      </c>
      <c r="C92" s="50" t="s">
        <v>118</v>
      </c>
      <c r="D92" s="56" t="s">
        <v>205</v>
      </c>
      <c r="E92" s="57">
        <v>45706</v>
      </c>
      <c r="F92" s="14">
        <v>20000</v>
      </c>
      <c r="G92" s="46">
        <v>45716</v>
      </c>
      <c r="H92" s="47">
        <v>0</v>
      </c>
      <c r="I92" s="14">
        <v>20000</v>
      </c>
      <c r="J92" s="47" t="s">
        <v>41</v>
      </c>
      <c r="K92" s="14"/>
      <c r="L92" s="14"/>
      <c r="M92" s="5"/>
      <c r="N92" s="5"/>
      <c r="XFD92" s="4">
        <f t="shared" si="2"/>
        <v>131509</v>
      </c>
    </row>
    <row r="93" spans="1:14 16384:16384" s="4" customFormat="1" ht="21" customHeight="1" x14ac:dyDescent="0.25">
      <c r="A93" s="47">
        <v>88</v>
      </c>
      <c r="B93" s="50" t="s">
        <v>66</v>
      </c>
      <c r="C93" s="50" t="s">
        <v>118</v>
      </c>
      <c r="D93" s="56" t="s">
        <v>206</v>
      </c>
      <c r="E93" s="57">
        <v>45706</v>
      </c>
      <c r="F93" s="14">
        <v>20000</v>
      </c>
      <c r="G93" s="46">
        <v>45716</v>
      </c>
      <c r="H93" s="47">
        <v>0</v>
      </c>
      <c r="I93" s="14">
        <v>20000</v>
      </c>
      <c r="J93" s="47" t="s">
        <v>41</v>
      </c>
      <c r="K93" s="5"/>
      <c r="XFD93" s="4">
        <f t="shared" si="2"/>
        <v>131510</v>
      </c>
    </row>
    <row r="94" spans="1:14 16384:16384" s="4" customFormat="1" ht="21" customHeight="1" x14ac:dyDescent="0.25">
      <c r="A94" s="43">
        <v>89</v>
      </c>
      <c r="B94" s="50" t="s">
        <v>127</v>
      </c>
      <c r="C94" s="50" t="s">
        <v>128</v>
      </c>
      <c r="D94" s="56" t="s">
        <v>95</v>
      </c>
      <c r="E94" s="57">
        <v>45706</v>
      </c>
      <c r="F94" s="14">
        <v>9280</v>
      </c>
      <c r="G94" s="46">
        <v>45716</v>
      </c>
      <c r="H94" s="47">
        <v>0</v>
      </c>
      <c r="I94" s="14">
        <v>9280</v>
      </c>
      <c r="J94" s="47" t="s">
        <v>41</v>
      </c>
      <c r="XFD94" s="4">
        <f t="shared" si="2"/>
        <v>110071</v>
      </c>
    </row>
    <row r="95" spans="1:14 16384:16384" s="4" customFormat="1" ht="21" customHeight="1" x14ac:dyDescent="0.25">
      <c r="A95" s="43">
        <v>90</v>
      </c>
      <c r="B95" s="50" t="s">
        <v>120</v>
      </c>
      <c r="C95" s="50" t="s">
        <v>121</v>
      </c>
      <c r="D95" s="56" t="s">
        <v>207</v>
      </c>
      <c r="E95" s="57">
        <v>45706</v>
      </c>
      <c r="F95" s="14">
        <v>33040</v>
      </c>
      <c r="G95" s="46">
        <v>45716</v>
      </c>
      <c r="H95" s="47">
        <v>0</v>
      </c>
      <c r="I95" s="14">
        <v>33040</v>
      </c>
      <c r="J95" s="47" t="s">
        <v>41</v>
      </c>
      <c r="XFD95" s="4">
        <f t="shared" si="2"/>
        <v>157592</v>
      </c>
    </row>
    <row r="96" spans="1:14 16384:16384" s="4" customFormat="1" ht="21" customHeight="1" x14ac:dyDescent="0.25">
      <c r="A96" s="43">
        <v>91</v>
      </c>
      <c r="B96" s="50" t="s">
        <v>185</v>
      </c>
      <c r="C96" s="50" t="s">
        <v>186</v>
      </c>
      <c r="D96" s="56" t="s">
        <v>208</v>
      </c>
      <c r="E96" s="57">
        <v>45709</v>
      </c>
      <c r="F96" s="14">
        <v>578200</v>
      </c>
      <c r="G96" s="46">
        <v>45716</v>
      </c>
      <c r="H96" s="47">
        <v>0</v>
      </c>
      <c r="I96" s="14">
        <v>578200</v>
      </c>
      <c r="J96" s="47" t="s">
        <v>41</v>
      </c>
      <c r="XFD96" s="4">
        <f t="shared" si="2"/>
        <v>1247916</v>
      </c>
    </row>
    <row r="97" spans="1:11 16384:16384" s="4" customFormat="1" ht="21" customHeight="1" x14ac:dyDescent="0.25">
      <c r="A97" s="43">
        <v>92</v>
      </c>
      <c r="B97" s="50" t="s">
        <v>180</v>
      </c>
      <c r="C97" s="50" t="s">
        <v>122</v>
      </c>
      <c r="D97" s="56" t="s">
        <v>209</v>
      </c>
      <c r="E97" s="57">
        <v>45709</v>
      </c>
      <c r="F97" s="14">
        <v>24249</v>
      </c>
      <c r="G97" s="46">
        <v>45716</v>
      </c>
      <c r="H97" s="47">
        <v>0</v>
      </c>
      <c r="I97" s="14">
        <v>24249</v>
      </c>
      <c r="J97" s="47" t="s">
        <v>41</v>
      </c>
      <c r="XFD97" s="4">
        <f t="shared" si="2"/>
        <v>140015</v>
      </c>
    </row>
    <row r="98" spans="1:11 16384:16384" s="4" customFormat="1" ht="21" customHeight="1" x14ac:dyDescent="0.25">
      <c r="A98" s="43">
        <v>93</v>
      </c>
      <c r="B98" s="50" t="s">
        <v>180</v>
      </c>
      <c r="C98" s="50" t="s">
        <v>122</v>
      </c>
      <c r="D98" s="56" t="s">
        <v>210</v>
      </c>
      <c r="E98" s="57">
        <v>45713</v>
      </c>
      <c r="F98" s="14">
        <v>15576</v>
      </c>
      <c r="G98" s="46">
        <v>45716</v>
      </c>
      <c r="H98" s="47">
        <v>0</v>
      </c>
      <c r="I98" s="14">
        <v>15576</v>
      </c>
      <c r="J98" s="47" t="s">
        <v>41</v>
      </c>
      <c r="XFD98" s="4">
        <f t="shared" si="2"/>
        <v>122674</v>
      </c>
    </row>
    <row r="99" spans="1:11 16384:16384" s="4" customFormat="1" ht="21" customHeight="1" x14ac:dyDescent="0.25">
      <c r="A99" s="43">
        <v>94</v>
      </c>
      <c r="B99" s="50" t="s">
        <v>187</v>
      </c>
      <c r="C99" s="50" t="s">
        <v>188</v>
      </c>
      <c r="D99" s="56" t="s">
        <v>211</v>
      </c>
      <c r="E99" s="57">
        <v>45713</v>
      </c>
      <c r="F99" s="14">
        <v>18880</v>
      </c>
      <c r="G99" s="46">
        <v>45716</v>
      </c>
      <c r="H99" s="47">
        <v>0</v>
      </c>
      <c r="I99" s="14">
        <v>18880</v>
      </c>
      <c r="J99" s="47" t="s">
        <v>41</v>
      </c>
      <c r="XFD99" s="4">
        <f t="shared" si="2"/>
        <v>129283</v>
      </c>
    </row>
    <row r="100" spans="1:11 16384:16384" s="4" customFormat="1" ht="21" customHeight="1" x14ac:dyDescent="0.25">
      <c r="A100" s="43">
        <v>95</v>
      </c>
      <c r="B100" s="50" t="s">
        <v>189</v>
      </c>
      <c r="C100" s="50" t="s">
        <v>190</v>
      </c>
      <c r="D100" s="56" t="s">
        <v>212</v>
      </c>
      <c r="E100" s="57">
        <v>45713</v>
      </c>
      <c r="F100" s="14">
        <v>119848</v>
      </c>
      <c r="G100" s="46">
        <v>45716</v>
      </c>
      <c r="H100" s="47">
        <v>0</v>
      </c>
      <c r="I100" s="14">
        <v>119848</v>
      </c>
      <c r="J100" s="47" t="s">
        <v>41</v>
      </c>
      <c r="XFD100" s="4">
        <f t="shared" si="2"/>
        <v>331220</v>
      </c>
    </row>
    <row r="101" spans="1:11 16384:16384" s="4" customFormat="1" ht="21" customHeight="1" x14ac:dyDescent="0.25">
      <c r="A101" s="43">
        <v>96</v>
      </c>
      <c r="B101" s="50" t="s">
        <v>56</v>
      </c>
      <c r="C101" s="50" t="s">
        <v>191</v>
      </c>
      <c r="D101" s="56" t="s">
        <v>213</v>
      </c>
      <c r="E101" s="57">
        <v>45714</v>
      </c>
      <c r="F101" s="14">
        <v>22656</v>
      </c>
      <c r="G101" s="46">
        <v>45716</v>
      </c>
      <c r="H101" s="47">
        <v>0</v>
      </c>
      <c r="I101" s="14">
        <v>22656</v>
      </c>
      <c r="J101" s="47" t="s">
        <v>41</v>
      </c>
      <c r="XFD101" s="4">
        <f t="shared" si="2"/>
        <v>136838</v>
      </c>
    </row>
    <row r="102" spans="1:11 16384:16384" s="4" customFormat="1" ht="21" customHeight="1" x14ac:dyDescent="0.25">
      <c r="A102" s="43">
        <v>97</v>
      </c>
      <c r="B102" s="50" t="s">
        <v>58</v>
      </c>
      <c r="C102" s="50" t="s">
        <v>196</v>
      </c>
      <c r="D102" s="56" t="s">
        <v>214</v>
      </c>
      <c r="E102" s="57">
        <v>45716</v>
      </c>
      <c r="F102" s="14">
        <v>1759875.74</v>
      </c>
      <c r="G102" s="46">
        <v>45716</v>
      </c>
      <c r="H102" s="47">
        <v>0</v>
      </c>
      <c r="I102" s="14">
        <v>1759875.74</v>
      </c>
      <c r="J102" s="47" t="s">
        <v>41</v>
      </c>
      <c r="XFD102" s="4">
        <f t="shared" ref="XFD102:XFD133" si="3">SUM(A102:XFC102)</f>
        <v>3611280.48</v>
      </c>
    </row>
    <row r="103" spans="1:11 16384:16384" s="9" customFormat="1" ht="20.100000000000001" customHeight="1" x14ac:dyDescent="0.25">
      <c r="A103" s="8"/>
      <c r="C103" s="41" t="s">
        <v>96</v>
      </c>
      <c r="D103" s="41"/>
      <c r="E103" s="41"/>
      <c r="F103" s="42">
        <f>SUM(F6:F102)</f>
        <v>9150949.4399999995</v>
      </c>
      <c r="G103" s="42"/>
      <c r="H103" s="42">
        <f>SUM(H6:H102)</f>
        <v>1369160.66</v>
      </c>
      <c r="I103" s="42">
        <f>SUM(I6:I102)</f>
        <v>7781788.7800000003</v>
      </c>
      <c r="J103" s="62"/>
    </row>
    <row r="104" spans="1:11 16384:16384" ht="20.100000000000001" customHeight="1" x14ac:dyDescent="0.25">
      <c r="A104" s="3"/>
    </row>
    <row r="105" spans="1:11 16384:16384" ht="20.100000000000001" customHeight="1" x14ac:dyDescent="0.25">
      <c r="A105" s="3"/>
    </row>
    <row r="106" spans="1:11 16384:16384" ht="20.100000000000001" customHeight="1" x14ac:dyDescent="0.25"/>
    <row r="107" spans="1:11 16384:16384" ht="20.100000000000001" customHeight="1" x14ac:dyDescent="0.25"/>
    <row r="108" spans="1:11 16384:16384" ht="20.100000000000001" customHeight="1" x14ac:dyDescent="0.25"/>
    <row r="109" spans="1:11 16384:16384" s="6" customFormat="1" ht="19.5" customHeight="1" x14ac:dyDescent="0.2">
      <c r="A109" s="63"/>
      <c r="B109" s="63"/>
      <c r="E109" s="64"/>
      <c r="F109" s="63"/>
      <c r="G109" s="10"/>
      <c r="H109" s="10"/>
      <c r="I109" s="10"/>
      <c r="K109" s="10"/>
    </row>
    <row r="110" spans="1:11 16384:16384" s="6" customFormat="1" ht="19.5" customHeight="1" x14ac:dyDescent="0.25">
      <c r="A110" s="4" t="s">
        <v>11</v>
      </c>
      <c r="B110" s="4"/>
      <c r="C110" s="4"/>
      <c r="D110" s="11"/>
      <c r="E110" s="12"/>
      <c r="F110" s="13" t="s">
        <v>13</v>
      </c>
      <c r="G110" s="10"/>
      <c r="H110" s="10"/>
      <c r="I110" s="10"/>
      <c r="K110" s="10"/>
    </row>
    <row r="111" spans="1:11 16384:16384" s="6" customFormat="1" ht="19.5" customHeight="1" x14ac:dyDescent="0.25">
      <c r="A111" s="4" t="s">
        <v>12</v>
      </c>
      <c r="B111" s="4"/>
      <c r="C111" s="4"/>
      <c r="D111" s="7"/>
      <c r="E111" s="15"/>
      <c r="F111" s="16" t="s">
        <v>14</v>
      </c>
      <c r="G111" s="10"/>
      <c r="H111" s="10"/>
      <c r="I111" s="10"/>
      <c r="K111" s="10"/>
    </row>
    <row r="112" spans="1:11 16384:16384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</sheetData>
  <mergeCells count="2">
    <mergeCell ref="A3:J3"/>
    <mergeCell ref="A4:J4"/>
  </mergeCells>
  <phoneticPr fontId="6" type="noConversion"/>
  <pageMargins left="0.1" right="0.1" top="0.1" bottom="0.1" header="0.1" footer="0.1"/>
  <pageSetup scale="45" fitToWidth="0" fitToHeight="2" orientation="landscape" verticalDpi="0" r:id="rId1"/>
  <rowBreaks count="1" manualBreakCount="1">
    <brk id="60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-2025</vt:lpstr>
      <vt:lpstr>'FEBRERO -2025'!Área_de_impresión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Lucía Céspedes García</cp:lastModifiedBy>
  <cp:lastPrinted>2025-03-05T13:48:19Z</cp:lastPrinted>
  <dcterms:created xsi:type="dcterms:W3CDTF">2023-03-29T17:21:35Z</dcterms:created>
  <dcterms:modified xsi:type="dcterms:W3CDTF">2025-03-06T19:40:20Z</dcterms:modified>
</cp:coreProperties>
</file>